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675" activeTab="0"/>
  </bookViews>
  <sheets>
    <sheet name="登録用紙" sheetId="1" r:id="rId1"/>
    <sheet name="登録用紙（記入例）" sheetId="2" r:id="rId2"/>
    <sheet name="Sheet2" sheetId="3" r:id="rId3"/>
    <sheet name="Sheet3" sheetId="4" r:id="rId4"/>
  </sheets>
  <definedNames>
    <definedName name="_xlnm.Print_Area" localSheetId="0">'登録用紙'!$A$1:$K$66</definedName>
    <definedName name="_xlnm.Print_Area" localSheetId="1">'登録用紙（記入例）'!$A$1:$K$66</definedName>
  </definedNames>
  <calcPr fullCalcOnLoad="1"/>
</workbook>
</file>

<file path=xl/comments1.xml><?xml version="1.0" encoding="utf-8"?>
<comments xmlns="http://schemas.openxmlformats.org/spreadsheetml/2006/main">
  <authors>
    <author>松村</author>
  </authors>
  <commentList>
    <comment ref="F35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  <comment ref="F36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  <comment ref="G36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  <comment ref="H36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  <comment ref="G35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  <comment ref="H35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  <comment ref="F37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  <comment ref="G37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  <comment ref="H37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</commentList>
</comments>
</file>

<file path=xl/comments2.xml><?xml version="1.0" encoding="utf-8"?>
<comments xmlns="http://schemas.openxmlformats.org/spreadsheetml/2006/main">
  <authors>
    <author>松村</author>
  </authors>
  <commentList>
    <comment ref="F35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  <comment ref="F36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  <comment ref="G36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  <comment ref="H36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  <comment ref="G35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  <comment ref="H35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  <comment ref="F37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  <comment ref="G37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  <comment ref="H37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</commentList>
</comments>
</file>

<file path=xl/sharedStrings.xml><?xml version="1.0" encoding="utf-8"?>
<sst xmlns="http://schemas.openxmlformats.org/spreadsheetml/2006/main" count="494" uniqueCount="130">
  <si>
    <r>
      <t xml:space="preserve">（往復40kmの場合）　　　　　　　　 </t>
    </r>
    <r>
      <rPr>
        <sz val="10"/>
        <color indexed="12"/>
        <rFont val="ＭＳ Ｐ明朝"/>
        <family val="1"/>
      </rPr>
      <t>※往復何kmか入力</t>
    </r>
    <r>
      <rPr>
        <b/>
        <sz val="10"/>
        <color indexed="12"/>
        <rFont val="ＭＳ Ｐ明朝"/>
        <family val="1"/>
      </rPr>
      <t xml:space="preserve"> →</t>
    </r>
  </si>
  <si>
    <r>
      <t xml:space="preserve">通勤で週１回車の使用を控える　 </t>
    </r>
    <r>
      <rPr>
        <sz val="10"/>
        <color indexed="10"/>
        <rFont val="ＭＳ Ｐ明朝"/>
        <family val="1"/>
      </rPr>
      <t xml:space="preserve">※週に何回か入力 </t>
    </r>
    <r>
      <rPr>
        <b/>
        <sz val="10"/>
        <color indexed="10"/>
        <rFont val="ＭＳ Ｐ明朝"/>
        <family val="1"/>
      </rPr>
      <t>→</t>
    </r>
  </si>
  <si>
    <t>g</t>
  </si>
  <si>
    <t>ＣＯ２削減量
（１日の目安）</t>
  </si>
  <si>
    <t>冷房の温度を２８℃にする</t>
  </si>
  <si>
    <t>暖房の温度を２０℃にする</t>
  </si>
  <si>
    <t>ガスファンヒーターの温度を２０℃にする</t>
  </si>
  <si>
    <t>石油ファンヒーターの温度を２０℃にする</t>
  </si>
  <si>
    <t>ガス給湯器の温度は低くする
（給湯器の温度を３８℃にする）</t>
  </si>
  <si>
    <t>炊飯ジャーでの保温をやめる</t>
  </si>
  <si>
    <t>不必要な時は消灯する</t>
  </si>
  <si>
    <t>温水洗浄便座の温度を低くする</t>
  </si>
  <si>
    <t>アイドリングは適切にする</t>
  </si>
  <si>
    <t>鉄道やバスなどの公共交通機関や自転車を利用する</t>
  </si>
  <si>
    <t>発進時はゆっくりスタートする</t>
  </si>
  <si>
    <t>加速の少ない運転をする</t>
  </si>
  <si>
    <t>シャワーを使わずに、風呂のお湯で身体を洗う</t>
  </si>
  <si>
    <t>シャワーの使用を１分節約する</t>
  </si>
  <si>
    <t>洗濯は風呂の残り湯を使う</t>
  </si>
  <si>
    <t>風呂は間隔をあけずに入る</t>
  </si>
  <si>
    <t>水筒を持ち歩き、ペットボトルの使用を削減する</t>
  </si>
  <si>
    <t>ごみを分別し、廃プラスチックをリサイクルする</t>
  </si>
  <si>
    <t>エアコンを買い替える時は省エネタイプを選ぶ</t>
  </si>
  <si>
    <t>冷蔵庫を買い替える時は省エネタイプを選ぶ</t>
  </si>
  <si>
    <t>白熱電球は電球型蛍光ランプに交換する</t>
  </si>
  <si>
    <t>できる限り地元産のものを選ぶ</t>
  </si>
  <si>
    <t>太陽熱利用温水器を設置する</t>
  </si>
  <si>
    <t>冷蔵庫は壁から離す</t>
  </si>
  <si>
    <t>冷蔵庫にものを詰め込みすぎない</t>
  </si>
  <si>
    <t>火にかける前にやかんや鍋の底の水滴を拭く</t>
  </si>
  <si>
    <t>給湯器を買い替える時は高効率電気給湯器を選ぶ</t>
  </si>
  <si>
    <t>給湯器を買い替える時は高効率ガス給湯器を選ぶ</t>
  </si>
  <si>
    <t>電気の使い方を工夫しましょう</t>
  </si>
  <si>
    <t>テレビを見ていないときは消す</t>
  </si>
  <si>
    <t>パソコン使用時間を１時間減らす</t>
  </si>
  <si>
    <t>冷房使用時間を１時間減らす</t>
  </si>
  <si>
    <t>太陽光発電機を設置する</t>
  </si>
  <si>
    <t>小計</t>
  </si>
  <si>
    <t>世帯合計</t>
  </si>
  <si>
    <t>１人当たり平均</t>
  </si>
  <si>
    <t>人</t>
  </si>
  <si>
    <r>
      <t>自動車利用を少なくする(</t>
    </r>
    <r>
      <rPr>
        <sz val="11"/>
        <color indexed="10"/>
        <rFont val="ＭＳ Ｐ明朝"/>
        <family val="1"/>
      </rPr>
      <t>毎日</t>
    </r>
    <r>
      <rPr>
        <sz val="11"/>
        <rFont val="ＭＳ Ｐ明朝"/>
        <family val="1"/>
      </rPr>
      <t>１ｋｍ利用をやめた場合)</t>
    </r>
  </si>
  <si>
    <t>　【この表の使い方】</t>
  </si>
  <si>
    <t>温度調節を工夫しましょう</t>
  </si>
  <si>
    <t>ＣＯ２削減量
（１日の目安）</t>
  </si>
  <si>
    <t>g</t>
  </si>
  <si>
    <t>主電源をこまめに切る</t>
  </si>
  <si>
    <t>暖房使用時間を１時間減らす</t>
  </si>
  <si>
    <t>自動車公共交通機関の使い方を工夫しましょう</t>
  </si>
  <si>
    <t>ＣＯ２削減量
（１日の目安）</t>
  </si>
  <si>
    <t>g</t>
  </si>
  <si>
    <t>g</t>
  </si>
  <si>
    <t>水道の使い方を工夫しましょう</t>
  </si>
  <si>
    <t>ＣＯ２削減量
（１日の目安）</t>
  </si>
  <si>
    <t>買い物を工夫してごみを減らしましょう</t>
  </si>
  <si>
    <t>買い物時はマイバッグを持ち、省包装のものを買う</t>
  </si>
  <si>
    <t>商品の選び方を工夫しましょう</t>
  </si>
  <si>
    <t>g</t>
  </si>
  <si>
    <t>その他の取組み</t>
  </si>
  <si>
    <t>ＣＯ２削減量
（１日の目安）</t>
  </si>
  <si>
    <t>g</t>
  </si>
  <si>
    <t>g</t>
  </si>
  <si>
    <t>action-1@eny.jp</t>
  </si>
  <si>
    <t>①</t>
  </si>
  <si>
    <t>②</t>
  </si>
  <si>
    <t>③</t>
  </si>
  <si>
    <t>④</t>
  </si>
  <si>
    <t>⑤</t>
  </si>
  <si>
    <t>⑥</t>
  </si>
  <si>
    <t>⑦</t>
  </si>
  <si>
    <t>⑧</t>
  </si>
  <si>
    <t>家族の中で、このアクションをする人数</t>
  </si>
  <si>
    <t>車 １</t>
  </si>
  <si>
    <t>車 ２</t>
  </si>
  <si>
    <t>車 ３</t>
  </si>
  <si>
    <t>3-1</t>
  </si>
  <si>
    <t>3-2</t>
  </si>
  <si>
    <t>車ごとに記入</t>
  </si>
  <si>
    <t xml:space="preserve">★ この数字が、1,000g （ = 1kg） 以上になるのが目標です。 → </t>
  </si>
  <si>
    <t>フリガナ</t>
  </si>
  <si>
    <t>家族人数</t>
  </si>
  <si>
    <t>住　所</t>
  </si>
  <si>
    <t>氏　名</t>
  </si>
  <si>
    <t>郵便番号</t>
  </si>
  <si>
    <t>電話番号</t>
  </si>
  <si>
    <t>※ ご提供いただいた個人情報は、個人情報保護法の規定に基づき、他の目的に使用することはいたしません。</t>
  </si>
  <si>
    <t>参加者（家族代表）の</t>
  </si>
  <si>
    <t>私たちは、右のＣＯ２を削減します。</t>
  </si>
  <si>
    <t>→</t>
  </si>
  <si>
    <r>
      <t>１．最初に、参加者の情報を入力してください。
　　　</t>
    </r>
    <r>
      <rPr>
        <sz val="11"/>
        <rFont val="ＭＳ Ｐ明朝"/>
        <family val="1"/>
      </rPr>
      <t>(</t>
    </r>
    <r>
      <rPr>
        <sz val="11"/>
        <color indexed="53"/>
        <rFont val="ＭＳ Ｐ明朝"/>
        <family val="1"/>
      </rPr>
      <t>家族の人数</t>
    </r>
    <r>
      <rPr>
        <sz val="11"/>
        <rFont val="ＭＳ Ｐ明朝"/>
        <family val="1"/>
      </rPr>
      <t xml:space="preserve">が無いと、自動計算されません。）
</t>
    </r>
    <r>
      <rPr>
        <sz val="12"/>
        <rFont val="ＭＳ Ｐ明朝"/>
        <family val="1"/>
      </rPr>
      <t>２．「１人１日１㎏ＣＯ２削減」のためのアクションとして
　　選んだ項目に、</t>
    </r>
    <r>
      <rPr>
        <sz val="12"/>
        <color indexed="53"/>
        <rFont val="ＭＳ Ｐ明朝"/>
        <family val="1"/>
      </rPr>
      <t>取り組む人数</t>
    </r>
    <r>
      <rPr>
        <sz val="12"/>
        <rFont val="ＭＳ Ｐ明朝"/>
        <family val="1"/>
      </rPr>
      <t>を入力してください。
　　　(「３－２」を除く）
３．</t>
    </r>
    <r>
      <rPr>
        <sz val="12"/>
        <color indexed="53"/>
        <rFont val="ＭＳ Ｐ明朝"/>
        <family val="1"/>
      </rPr>
      <t>「３－２」の項目では</t>
    </r>
    <r>
      <rPr>
        <sz val="12"/>
        <rFont val="ＭＳ Ｐ明朝"/>
        <family val="1"/>
      </rPr>
      <t>、他の項目と入力する内容が
　　異なります。
　　　</t>
    </r>
    <r>
      <rPr>
        <sz val="11"/>
        <rFont val="ＭＳ Ｐ明朝"/>
        <family val="1"/>
      </rPr>
      <t>（各セルに表示される注意事項を参照）</t>
    </r>
  </si>
  <si>
    <r>
      <t>＜メールでの提出先＞　</t>
    </r>
    <r>
      <rPr>
        <sz val="12"/>
        <rFont val="ＭＳ Ｐゴシック"/>
        <family val="3"/>
      </rPr>
      <t>･･･ 下のセルをクリック</t>
    </r>
  </si>
  <si>
    <t>990-0832</t>
  </si>
  <si>
    <t>山形市城西町１－７－９　山形県ＮＰＯ支援センター内</t>
  </si>
  <si>
    <t>023-679-3340</t>
  </si>
  <si>
    <t>参加者（家族代表）の</t>
  </si>
  <si>
    <t>フリガナ</t>
  </si>
  <si>
    <t>氏　名</t>
  </si>
  <si>
    <t>郵便番号</t>
  </si>
  <si>
    <t>住　所</t>
  </si>
  <si>
    <t>電話番号</t>
  </si>
  <si>
    <t>※ ご提供いただいた個人情報は、個人情報保護法の規定に基づき、他の目的に使用することはいたしません。</t>
  </si>
  <si>
    <t>①</t>
  </si>
  <si>
    <t>g</t>
  </si>
  <si>
    <t>②</t>
  </si>
  <si>
    <t>③</t>
  </si>
  <si>
    <t>④</t>
  </si>
  <si>
    <t>⑤</t>
  </si>
  <si>
    <t>電気の使い方を工夫しましょう</t>
  </si>
  <si>
    <t>主電源をこまめに切る</t>
  </si>
  <si>
    <t>⑥</t>
  </si>
  <si>
    <t>⑦</t>
  </si>
  <si>
    <t>⑧</t>
  </si>
  <si>
    <t>暖房使用時間を１時間減らす</t>
  </si>
  <si>
    <t>3-1</t>
  </si>
  <si>
    <t>自動車公共交通機関の使い方を工夫しましょう</t>
  </si>
  <si>
    <t>3-2</t>
  </si>
  <si>
    <t>③</t>
  </si>
  <si>
    <t>買い物を工夫してごみを減らしましょう</t>
  </si>
  <si>
    <t>買い物時はマイバッグを持ち、省包装のものを買う</t>
  </si>
  <si>
    <t>商品の選び方を工夫しましょう</t>
  </si>
  <si>
    <t>その他の取組み</t>
  </si>
  <si>
    <t>→</t>
  </si>
  <si>
    <t>　【この表の使い方】</t>
  </si>
  <si>
    <r>
      <t>家庭のアクション</t>
    </r>
    <r>
      <rPr>
        <sz val="18"/>
        <color indexed="10"/>
        <rFont val="ＭＳ Ｐゴシック"/>
        <family val="3"/>
      </rPr>
      <t>登録用紙（電子メール用）</t>
    </r>
  </si>
  <si>
    <t>独自に取り組む内容等がありましたら、下の枠線内にご記入ください。</t>
  </si>
  <si>
    <t>ヤマガタ　タロウ</t>
  </si>
  <si>
    <t>山形　太郎</t>
  </si>
  <si>
    <r>
      <t>家庭のアクション</t>
    </r>
    <r>
      <rPr>
        <sz val="18"/>
        <color indexed="10"/>
        <rFont val="ＭＳ Ｐゴシック"/>
        <family val="3"/>
      </rPr>
      <t>登録用紙　（</t>
    </r>
    <r>
      <rPr>
        <sz val="18"/>
        <color indexed="14"/>
        <rFont val="ＭＳ Ｐゴシック"/>
        <family val="3"/>
      </rPr>
      <t>記入例）</t>
    </r>
  </si>
  <si>
    <t>Ver.1</t>
  </si>
  <si>
    <t>・ゴーヤを育て、南側の窓に「緑のカーテン」を作ります。　　　　　　　　　　　　　　　　　　　　　　　　　　　　　　　　　　　　　　　・生ゴミは、捨てずに、畑の肥料にします。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</si>
</sst>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10"/>
      <color indexed="10"/>
      <name val="ＭＳ Ｐ明朝"/>
      <family val="1"/>
    </font>
    <font>
      <b/>
      <sz val="10"/>
      <color indexed="10"/>
      <name val="ＭＳ Ｐ明朝"/>
      <family val="1"/>
    </font>
    <font>
      <sz val="10"/>
      <color indexed="12"/>
      <name val="ＭＳ Ｐ明朝"/>
      <family val="1"/>
    </font>
    <font>
      <b/>
      <sz val="10"/>
      <color indexed="12"/>
      <name val="ＭＳ Ｐ明朝"/>
      <family val="1"/>
    </font>
    <font>
      <sz val="10"/>
      <color indexed="54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10"/>
      <name val="ＭＳ Ｐ明朝"/>
      <family val="1"/>
    </font>
    <font>
      <u val="single"/>
      <sz val="14"/>
      <color indexed="12"/>
      <name val="ＭＳ Ｐゴシック"/>
      <family val="3"/>
    </font>
    <font>
      <sz val="12"/>
      <name val="ＭＳ Ｐ明朝"/>
      <family val="1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b/>
      <sz val="12"/>
      <color indexed="14"/>
      <name val="ＭＳ Ｐゴシック"/>
      <family val="3"/>
    </font>
    <font>
      <sz val="12"/>
      <name val="ＭＳ Ｐゴシック"/>
      <family val="3"/>
    </font>
    <font>
      <b/>
      <sz val="12"/>
      <color indexed="12"/>
      <name val="ＭＳ Ｐ明朝"/>
      <family val="1"/>
    </font>
    <font>
      <sz val="12"/>
      <color indexed="53"/>
      <name val="ＭＳ Ｐ明朝"/>
      <family val="1"/>
    </font>
    <font>
      <sz val="11"/>
      <color indexed="53"/>
      <name val="ＭＳ Ｐ明朝"/>
      <family val="1"/>
    </font>
    <font>
      <sz val="9"/>
      <color indexed="14"/>
      <name val="ＭＳ Ｐゴシック"/>
      <family val="3"/>
    </font>
    <font>
      <sz val="11"/>
      <color indexed="61"/>
      <name val="ＭＳ Ｐ明朝"/>
      <family val="1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18"/>
      <color indexed="14"/>
      <name val="ＭＳ Ｐゴシック"/>
      <family val="3"/>
    </font>
    <font>
      <sz val="12"/>
      <color indexed="12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4" fillId="2" borderId="6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0" xfId="0" applyFont="1" applyBorder="1" applyAlignment="1" quotePrefix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38" fontId="0" fillId="0" borderId="0" xfId="17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56" fontId="2" fillId="0" borderId="17" xfId="0" applyNumberFormat="1" applyFont="1" applyBorder="1" applyAlignment="1">
      <alignment horizontal="center" vertical="center"/>
    </xf>
    <xf numFmtId="56" fontId="2" fillId="0" borderId="18" xfId="0" applyNumberFormat="1" applyFont="1" applyBorder="1" applyAlignment="1">
      <alignment horizontal="center" vertical="center"/>
    </xf>
    <xf numFmtId="56" fontId="2" fillId="0" borderId="1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4" fillId="2" borderId="16" xfId="0" applyNumberFormat="1" applyFont="1" applyFill="1" applyBorder="1" applyAlignment="1" quotePrefix="1">
      <alignment horizontal="center" vertical="center"/>
    </xf>
    <xf numFmtId="56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3" borderId="26" xfId="0" applyFill="1" applyBorder="1" applyAlignment="1">
      <alignment horizontal="center" vertical="center"/>
    </xf>
    <xf numFmtId="38" fontId="0" fillId="0" borderId="21" xfId="17" applyBorder="1" applyAlignment="1">
      <alignment vertical="center"/>
    </xf>
    <xf numFmtId="0" fontId="0" fillId="0" borderId="27" xfId="0" applyBorder="1" applyAlignment="1">
      <alignment vertical="center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3" xfId="0" applyFont="1" applyBorder="1" applyAlignment="1">
      <alignment vertical="center"/>
    </xf>
    <xf numFmtId="0" fontId="1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center"/>
    </xf>
    <xf numFmtId="0" fontId="20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21" fillId="0" borderId="0" xfId="0" applyFont="1" applyAlignment="1">
      <alignment vertical="center"/>
    </xf>
    <xf numFmtId="38" fontId="22" fillId="0" borderId="36" xfId="17" applyFont="1" applyFill="1" applyBorder="1" applyAlignment="1">
      <alignment vertical="center"/>
    </xf>
    <xf numFmtId="38" fontId="22" fillId="0" borderId="37" xfId="17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7" fillId="0" borderId="38" xfId="16" applyFont="1" applyBorder="1" applyAlignment="1">
      <alignment horizontal="center" vertical="center"/>
    </xf>
    <xf numFmtId="38" fontId="0" fillId="0" borderId="21" xfId="17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28" fillId="5" borderId="0" xfId="0" applyFont="1" applyFill="1" applyAlignment="1">
      <alignment vertical="center"/>
    </xf>
    <xf numFmtId="0" fontId="15" fillId="5" borderId="0" xfId="0" applyFont="1" applyFill="1" applyAlignment="1">
      <alignment horizontal="right"/>
    </xf>
    <xf numFmtId="0" fontId="18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18" fillId="3" borderId="42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8" fillId="0" borderId="48" xfId="0" applyFont="1" applyFill="1" applyBorder="1" applyAlignment="1" applyProtection="1">
      <alignment horizontal="left" vertical="top" wrapText="1"/>
      <protection locked="0"/>
    </xf>
    <xf numFmtId="0" fontId="18" fillId="0" borderId="49" xfId="0" applyFont="1" applyFill="1" applyBorder="1" applyAlignment="1" applyProtection="1">
      <alignment horizontal="left" vertical="top" wrapText="1"/>
      <protection locked="0"/>
    </xf>
    <xf numFmtId="0" fontId="18" fillId="0" borderId="50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Border="1" applyAlignment="1">
      <alignment horizontal="right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9" xfId="0" applyFont="1" applyBorder="1" applyAlignment="1" quotePrefix="1">
      <alignment horizontal="center" vertical="center"/>
    </xf>
    <xf numFmtId="38" fontId="0" fillId="0" borderId="52" xfId="17" applyBorder="1" applyAlignment="1">
      <alignment horizontal="right" vertical="center"/>
    </xf>
    <xf numFmtId="38" fontId="0" fillId="0" borderId="31" xfId="17" applyBorder="1" applyAlignment="1">
      <alignment horizontal="right" vertical="center"/>
    </xf>
    <xf numFmtId="0" fontId="0" fillId="0" borderId="53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4" fillId="2" borderId="20" xfId="0" applyNumberFormat="1" applyFont="1" applyFill="1" applyBorder="1" applyAlignment="1" quotePrefix="1">
      <alignment horizontal="center" vertical="center"/>
    </xf>
    <xf numFmtId="0" fontId="4" fillId="2" borderId="31" xfId="0" applyNumberFormat="1" applyFont="1" applyFill="1" applyBorder="1" applyAlignment="1" quotePrefix="1">
      <alignment horizontal="center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8" fontId="2" fillId="0" borderId="54" xfId="17" applyFont="1" applyBorder="1" applyAlignment="1">
      <alignment horizontal="right" vertical="center"/>
    </xf>
    <xf numFmtId="38" fontId="2" fillId="0" borderId="5" xfId="17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8" fillId="5" borderId="0" xfId="0" applyFont="1" applyFill="1" applyAlignment="1">
      <alignment horizontal="right" vertical="center"/>
    </xf>
    <xf numFmtId="0" fontId="3" fillId="3" borderId="44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right"/>
    </xf>
    <xf numFmtId="0" fontId="8" fillId="0" borderId="34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52" xfId="17" applyBorder="1" applyAlignment="1">
      <alignment horizontal="right" vertical="center"/>
    </xf>
    <xf numFmtId="38" fontId="0" fillId="0" borderId="31" xfId="17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8" fillId="0" borderId="48" xfId="0" applyFont="1" applyFill="1" applyBorder="1" applyAlignment="1">
      <alignment horizontal="left" vertical="top" wrapText="1"/>
    </xf>
    <xf numFmtId="0" fontId="18" fillId="0" borderId="49" xfId="0" applyFont="1" applyFill="1" applyBorder="1" applyAlignment="1">
      <alignment horizontal="left" vertical="top" wrapText="1"/>
    </xf>
    <xf numFmtId="0" fontId="18" fillId="0" borderId="50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tion-1@eny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ction-1@eny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2:M65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7.625" style="1" customWidth="1"/>
    <col min="3" max="3" width="45.625" style="0" customWidth="1"/>
    <col min="4" max="4" width="7.625" style="0" customWidth="1"/>
    <col min="5" max="8" width="5.625" style="0" customWidth="1"/>
    <col min="9" max="9" width="10.625" style="0" customWidth="1"/>
    <col min="10" max="11" width="2.625" style="0" customWidth="1"/>
  </cols>
  <sheetData>
    <row r="1" ht="9" customHeight="1"/>
    <row r="2" spans="2:10" ht="30" customHeight="1">
      <c r="B2" s="141" t="s">
        <v>123</v>
      </c>
      <c r="C2" s="141"/>
      <c r="D2" s="141"/>
      <c r="E2" s="141"/>
      <c r="F2" s="141"/>
      <c r="G2" s="141"/>
      <c r="H2" s="84"/>
      <c r="I2" s="85" t="s">
        <v>128</v>
      </c>
      <c r="J2" s="84"/>
    </row>
    <row r="3" ht="12" customHeight="1"/>
    <row r="4" spans="2:10" ht="21" customHeight="1" thickBot="1">
      <c r="B4" s="65" t="s">
        <v>122</v>
      </c>
      <c r="C4" s="64"/>
      <c r="D4" s="51"/>
      <c r="E4" s="147" t="s">
        <v>94</v>
      </c>
      <c r="F4" s="147"/>
      <c r="G4" s="147"/>
      <c r="H4" s="147"/>
      <c r="I4" s="147"/>
      <c r="J4" s="147"/>
    </row>
    <row r="5" spans="2:10" ht="21" customHeight="1" thickBot="1">
      <c r="B5" s="52"/>
      <c r="C5" s="145" t="s">
        <v>89</v>
      </c>
      <c r="D5" s="49"/>
      <c r="E5" s="89" t="s">
        <v>95</v>
      </c>
      <c r="F5" s="89"/>
      <c r="G5" s="87"/>
      <c r="H5" s="87"/>
      <c r="I5" s="87"/>
      <c r="J5" s="87"/>
    </row>
    <row r="6" spans="2:10" ht="24" customHeight="1" thickBot="1">
      <c r="B6" s="52"/>
      <c r="C6" s="145"/>
      <c r="D6" s="49"/>
      <c r="E6" s="88" t="s">
        <v>96</v>
      </c>
      <c r="F6" s="88"/>
      <c r="G6" s="86"/>
      <c r="H6" s="86"/>
      <c r="I6" s="86"/>
      <c r="J6" s="86"/>
    </row>
    <row r="7" spans="2:10" ht="24" customHeight="1" thickBot="1">
      <c r="B7" s="52"/>
      <c r="C7" s="145"/>
      <c r="D7" s="49"/>
      <c r="E7" s="89" t="s">
        <v>97</v>
      </c>
      <c r="F7" s="89"/>
      <c r="G7" s="94"/>
      <c r="H7" s="95"/>
      <c r="I7" s="95"/>
      <c r="J7" s="96"/>
    </row>
    <row r="8" spans="2:10" ht="60" customHeight="1" thickBot="1">
      <c r="B8" s="52"/>
      <c r="C8" s="145"/>
      <c r="D8" s="49"/>
      <c r="E8" s="88" t="s">
        <v>98</v>
      </c>
      <c r="F8" s="88"/>
      <c r="G8" s="86"/>
      <c r="H8" s="86"/>
      <c r="I8" s="86"/>
      <c r="J8" s="86"/>
    </row>
    <row r="9" spans="3:10" ht="24" customHeight="1" thickBot="1">
      <c r="C9" s="24" t="s">
        <v>90</v>
      </c>
      <c r="D9" s="48"/>
      <c r="E9" s="89" t="s">
        <v>99</v>
      </c>
      <c r="F9" s="89"/>
      <c r="G9" s="87"/>
      <c r="H9" s="87"/>
      <c r="I9" s="87"/>
      <c r="J9" s="87"/>
    </row>
    <row r="10" spans="2:10" ht="48" customHeight="1" thickBot="1">
      <c r="B10" s="53"/>
      <c r="C10" s="62" t="s">
        <v>62</v>
      </c>
      <c r="D10" s="53"/>
      <c r="E10" s="142" t="s">
        <v>80</v>
      </c>
      <c r="F10" s="143"/>
      <c r="G10" s="143"/>
      <c r="H10" s="144"/>
      <c r="I10" s="74"/>
      <c r="J10" s="56" t="s">
        <v>40</v>
      </c>
    </row>
    <row r="11" spans="2:10" ht="21" customHeight="1">
      <c r="B11" s="97" t="s">
        <v>100</v>
      </c>
      <c r="C11" s="97"/>
      <c r="D11" s="97"/>
      <c r="E11" s="97"/>
      <c r="F11" s="97"/>
      <c r="G11" s="97"/>
      <c r="H11" s="97"/>
      <c r="I11" s="97"/>
      <c r="J11" s="97"/>
    </row>
    <row r="12" spans="3:5" ht="18" customHeight="1">
      <c r="C12" s="146"/>
      <c r="D12" s="146"/>
      <c r="E12" s="146"/>
    </row>
    <row r="13" spans="2:10" ht="30" customHeight="1">
      <c r="B13" s="25">
        <v>1</v>
      </c>
      <c r="C13" s="11" t="s">
        <v>43</v>
      </c>
      <c r="D13" s="103" t="s">
        <v>44</v>
      </c>
      <c r="E13" s="103"/>
      <c r="F13" s="102" t="s">
        <v>71</v>
      </c>
      <c r="G13" s="103"/>
      <c r="H13" s="104"/>
      <c r="I13" s="102" t="s">
        <v>37</v>
      </c>
      <c r="J13" s="104"/>
    </row>
    <row r="14" spans="2:13" ht="15" customHeight="1">
      <c r="B14" s="26" t="s">
        <v>101</v>
      </c>
      <c r="C14" s="2" t="s">
        <v>4</v>
      </c>
      <c r="D14" s="8">
        <v>83</v>
      </c>
      <c r="E14" s="2" t="s">
        <v>102</v>
      </c>
      <c r="F14" s="92"/>
      <c r="G14" s="93"/>
      <c r="H14" s="66" t="s">
        <v>40</v>
      </c>
      <c r="I14" s="31">
        <f>D14*F14</f>
        <v>0</v>
      </c>
      <c r="J14" s="13" t="s">
        <v>50</v>
      </c>
      <c r="L14" s="34"/>
      <c r="M14" s="34"/>
    </row>
    <row r="15" spans="2:10" ht="15" customHeight="1">
      <c r="B15" s="27" t="s">
        <v>103</v>
      </c>
      <c r="C15" s="6" t="s">
        <v>5</v>
      </c>
      <c r="D15" s="6">
        <v>96</v>
      </c>
      <c r="E15" s="7" t="s">
        <v>50</v>
      </c>
      <c r="F15" s="119"/>
      <c r="G15" s="123"/>
      <c r="H15" s="14" t="s">
        <v>40</v>
      </c>
      <c r="I15" s="33">
        <f>D15*F15</f>
        <v>0</v>
      </c>
      <c r="J15" s="14" t="s">
        <v>50</v>
      </c>
    </row>
    <row r="16" spans="2:10" ht="15" customHeight="1">
      <c r="B16" s="27" t="s">
        <v>104</v>
      </c>
      <c r="C16" s="6" t="s">
        <v>6</v>
      </c>
      <c r="D16" s="6">
        <v>44</v>
      </c>
      <c r="E16" s="7" t="s">
        <v>50</v>
      </c>
      <c r="F16" s="119"/>
      <c r="G16" s="123"/>
      <c r="H16" s="14" t="s">
        <v>40</v>
      </c>
      <c r="I16" s="33">
        <f>D16*F16</f>
        <v>0</v>
      </c>
      <c r="J16" s="14" t="s">
        <v>50</v>
      </c>
    </row>
    <row r="17" spans="2:10" ht="15" customHeight="1">
      <c r="B17" s="27" t="s">
        <v>105</v>
      </c>
      <c r="C17" s="6" t="s">
        <v>7</v>
      </c>
      <c r="D17" s="6">
        <v>59</v>
      </c>
      <c r="E17" s="7" t="s">
        <v>50</v>
      </c>
      <c r="F17" s="119"/>
      <c r="G17" s="123"/>
      <c r="H17" s="14" t="s">
        <v>40</v>
      </c>
      <c r="I17" s="33">
        <f>D17*F17</f>
        <v>0</v>
      </c>
      <c r="J17" s="14" t="s">
        <v>50</v>
      </c>
    </row>
    <row r="18" spans="2:10" ht="30" customHeight="1">
      <c r="B18" s="28" t="s">
        <v>106</v>
      </c>
      <c r="C18" s="5" t="s">
        <v>8</v>
      </c>
      <c r="D18" s="9">
        <v>29</v>
      </c>
      <c r="E18" s="4" t="s">
        <v>2</v>
      </c>
      <c r="F18" s="90"/>
      <c r="G18" s="105"/>
      <c r="H18" s="67" t="s">
        <v>40</v>
      </c>
      <c r="I18" s="32">
        <f>D18*F18</f>
        <v>0</v>
      </c>
      <c r="J18" s="12" t="s">
        <v>50</v>
      </c>
    </row>
    <row r="19" spans="2:10" ht="30" customHeight="1">
      <c r="B19" s="25">
        <v>2</v>
      </c>
      <c r="C19" s="11" t="s">
        <v>107</v>
      </c>
      <c r="D19" s="103" t="s">
        <v>44</v>
      </c>
      <c r="E19" s="103"/>
      <c r="F19" s="102" t="s">
        <v>71</v>
      </c>
      <c r="G19" s="103"/>
      <c r="H19" s="104"/>
      <c r="I19" s="102" t="s">
        <v>37</v>
      </c>
      <c r="J19" s="104"/>
    </row>
    <row r="20" spans="2:10" ht="15" customHeight="1">
      <c r="B20" s="26" t="s">
        <v>101</v>
      </c>
      <c r="C20" s="2" t="s">
        <v>108</v>
      </c>
      <c r="D20" s="8">
        <v>65</v>
      </c>
      <c r="E20" s="2" t="s">
        <v>102</v>
      </c>
      <c r="F20" s="92"/>
      <c r="G20" s="93"/>
      <c r="H20" s="66" t="s">
        <v>40</v>
      </c>
      <c r="I20" s="31">
        <f aca="true" t="shared" si="0" ref="I20:I27">D20*F20</f>
        <v>0</v>
      </c>
      <c r="J20" s="13" t="s">
        <v>50</v>
      </c>
    </row>
    <row r="21" spans="2:10" ht="15" customHeight="1">
      <c r="B21" s="27" t="s">
        <v>103</v>
      </c>
      <c r="C21" s="7" t="s">
        <v>9</v>
      </c>
      <c r="D21" s="6">
        <v>37</v>
      </c>
      <c r="E21" s="7" t="s">
        <v>50</v>
      </c>
      <c r="F21" s="119"/>
      <c r="G21" s="123"/>
      <c r="H21" s="14" t="s">
        <v>40</v>
      </c>
      <c r="I21" s="33">
        <f t="shared" si="0"/>
        <v>0</v>
      </c>
      <c r="J21" s="14" t="s">
        <v>50</v>
      </c>
    </row>
    <row r="22" spans="2:10" ht="15" customHeight="1">
      <c r="B22" s="27" t="s">
        <v>104</v>
      </c>
      <c r="C22" s="7" t="s">
        <v>10</v>
      </c>
      <c r="D22" s="6">
        <v>2</v>
      </c>
      <c r="E22" s="7" t="s">
        <v>50</v>
      </c>
      <c r="F22" s="119"/>
      <c r="G22" s="123"/>
      <c r="H22" s="14" t="s">
        <v>40</v>
      </c>
      <c r="I22" s="33">
        <f t="shared" si="0"/>
        <v>0</v>
      </c>
      <c r="J22" s="14" t="s">
        <v>50</v>
      </c>
    </row>
    <row r="23" spans="2:10" ht="15" customHeight="1">
      <c r="B23" s="27" t="s">
        <v>105</v>
      </c>
      <c r="C23" s="7" t="s">
        <v>33</v>
      </c>
      <c r="D23" s="6">
        <v>13</v>
      </c>
      <c r="E23" s="7" t="s">
        <v>102</v>
      </c>
      <c r="F23" s="119"/>
      <c r="G23" s="123"/>
      <c r="H23" s="14" t="s">
        <v>40</v>
      </c>
      <c r="I23" s="33">
        <f t="shared" si="0"/>
        <v>0</v>
      </c>
      <c r="J23" s="14" t="s">
        <v>50</v>
      </c>
    </row>
    <row r="24" spans="2:10" ht="15" customHeight="1">
      <c r="B24" s="29" t="s">
        <v>106</v>
      </c>
      <c r="C24" s="7" t="s">
        <v>11</v>
      </c>
      <c r="D24" s="6">
        <v>11</v>
      </c>
      <c r="E24" s="7" t="s">
        <v>50</v>
      </c>
      <c r="F24" s="90"/>
      <c r="G24" s="105"/>
      <c r="H24" s="12" t="s">
        <v>40</v>
      </c>
      <c r="I24" s="32">
        <f t="shared" si="0"/>
        <v>0</v>
      </c>
      <c r="J24" s="12" t="s">
        <v>50</v>
      </c>
    </row>
    <row r="25" spans="2:10" ht="15" customHeight="1">
      <c r="B25" s="29" t="s">
        <v>109</v>
      </c>
      <c r="C25" s="7" t="s">
        <v>34</v>
      </c>
      <c r="D25" s="6">
        <v>13</v>
      </c>
      <c r="E25" s="7" t="s">
        <v>50</v>
      </c>
      <c r="F25" s="119"/>
      <c r="G25" s="123"/>
      <c r="H25" s="14" t="s">
        <v>40</v>
      </c>
      <c r="I25" s="33">
        <f t="shared" si="0"/>
        <v>0</v>
      </c>
      <c r="J25" s="14" t="s">
        <v>50</v>
      </c>
    </row>
    <row r="26" spans="2:10" ht="15" customHeight="1">
      <c r="B26" s="29" t="s">
        <v>110</v>
      </c>
      <c r="C26" s="7" t="s">
        <v>35</v>
      </c>
      <c r="D26" s="6">
        <v>26</v>
      </c>
      <c r="E26" s="7" t="s">
        <v>50</v>
      </c>
      <c r="F26" s="119"/>
      <c r="G26" s="123"/>
      <c r="H26" s="14" t="s">
        <v>40</v>
      </c>
      <c r="I26" s="33">
        <f t="shared" si="0"/>
        <v>0</v>
      </c>
      <c r="J26" s="14" t="s">
        <v>50</v>
      </c>
    </row>
    <row r="27" spans="2:10" ht="15" customHeight="1">
      <c r="B27" s="30" t="s">
        <v>111</v>
      </c>
      <c r="C27" s="4" t="s">
        <v>112</v>
      </c>
      <c r="D27" s="9">
        <v>37</v>
      </c>
      <c r="E27" s="4" t="s">
        <v>50</v>
      </c>
      <c r="F27" s="90"/>
      <c r="G27" s="105"/>
      <c r="H27" s="67" t="s">
        <v>40</v>
      </c>
      <c r="I27" s="32">
        <f t="shared" si="0"/>
        <v>0</v>
      </c>
      <c r="J27" s="12" t="s">
        <v>50</v>
      </c>
    </row>
    <row r="28" spans="2:10" ht="30" customHeight="1">
      <c r="B28" s="35" t="s">
        <v>113</v>
      </c>
      <c r="C28" s="11" t="s">
        <v>114</v>
      </c>
      <c r="D28" s="103" t="s">
        <v>44</v>
      </c>
      <c r="E28" s="103"/>
      <c r="F28" s="102" t="s">
        <v>71</v>
      </c>
      <c r="G28" s="103"/>
      <c r="H28" s="104"/>
      <c r="I28" s="102" t="s">
        <v>37</v>
      </c>
      <c r="J28" s="104"/>
    </row>
    <row r="29" spans="2:10" ht="15" customHeight="1">
      <c r="B29" s="26" t="s">
        <v>101</v>
      </c>
      <c r="C29" s="2" t="s">
        <v>12</v>
      </c>
      <c r="D29" s="8">
        <v>63</v>
      </c>
      <c r="E29" s="2" t="s">
        <v>102</v>
      </c>
      <c r="F29" s="92"/>
      <c r="G29" s="93"/>
      <c r="H29" s="66" t="s">
        <v>40</v>
      </c>
      <c r="I29" s="31">
        <f>D29*F29</f>
        <v>0</v>
      </c>
      <c r="J29" s="13" t="s">
        <v>50</v>
      </c>
    </row>
    <row r="30" spans="2:10" ht="13.5">
      <c r="B30" s="27" t="s">
        <v>103</v>
      </c>
      <c r="C30" s="7" t="s">
        <v>13</v>
      </c>
      <c r="D30" s="6">
        <v>180</v>
      </c>
      <c r="E30" s="7" t="s">
        <v>50</v>
      </c>
      <c r="F30" s="119"/>
      <c r="G30" s="123"/>
      <c r="H30" s="14" t="s">
        <v>40</v>
      </c>
      <c r="I30" s="33">
        <f>D30*F30</f>
        <v>0</v>
      </c>
      <c r="J30" s="14" t="s">
        <v>50</v>
      </c>
    </row>
    <row r="31" spans="2:10" ht="13.5">
      <c r="B31" s="27" t="s">
        <v>105</v>
      </c>
      <c r="C31" s="7" t="s">
        <v>14</v>
      </c>
      <c r="D31" s="6">
        <v>207</v>
      </c>
      <c r="E31" s="7" t="s">
        <v>50</v>
      </c>
      <c r="F31" s="119"/>
      <c r="G31" s="123"/>
      <c r="H31" s="14" t="s">
        <v>40</v>
      </c>
      <c r="I31" s="33">
        <f>D31*F31</f>
        <v>0</v>
      </c>
      <c r="J31" s="14" t="s">
        <v>50</v>
      </c>
    </row>
    <row r="32" spans="2:10" ht="13.5">
      <c r="B32" s="29" t="s">
        <v>106</v>
      </c>
      <c r="C32" s="7" t="s">
        <v>15</v>
      </c>
      <c r="D32" s="6">
        <v>73</v>
      </c>
      <c r="E32" s="7" t="s">
        <v>50</v>
      </c>
      <c r="F32" s="90"/>
      <c r="G32" s="105"/>
      <c r="H32" s="67" t="s">
        <v>40</v>
      </c>
      <c r="I32" s="32">
        <f>D32*F32</f>
        <v>0</v>
      </c>
      <c r="J32" s="12" t="s">
        <v>50</v>
      </c>
    </row>
    <row r="33" spans="2:10" ht="15" customHeight="1">
      <c r="B33" s="131" t="s">
        <v>115</v>
      </c>
      <c r="C33" s="133" t="s">
        <v>114</v>
      </c>
      <c r="D33" s="98" t="s">
        <v>44</v>
      </c>
      <c r="E33" s="135"/>
      <c r="F33" s="106" t="s">
        <v>77</v>
      </c>
      <c r="G33" s="107"/>
      <c r="H33" s="108"/>
      <c r="I33" s="98" t="s">
        <v>37</v>
      </c>
      <c r="J33" s="99"/>
    </row>
    <row r="34" spans="2:10" ht="15" customHeight="1">
      <c r="B34" s="132"/>
      <c r="C34" s="134"/>
      <c r="D34" s="100"/>
      <c r="E34" s="136"/>
      <c r="F34" s="42" t="s">
        <v>72</v>
      </c>
      <c r="G34" s="43" t="s">
        <v>73</v>
      </c>
      <c r="H34" s="44" t="s">
        <v>74</v>
      </c>
      <c r="I34" s="100"/>
      <c r="J34" s="101"/>
    </row>
    <row r="35" spans="2:10" ht="13.5">
      <c r="B35" s="36" t="s">
        <v>116</v>
      </c>
      <c r="C35" s="37" t="s">
        <v>41</v>
      </c>
      <c r="D35" s="38">
        <v>256</v>
      </c>
      <c r="E35" s="37" t="s">
        <v>50</v>
      </c>
      <c r="F35" s="78"/>
      <c r="G35" s="75"/>
      <c r="H35" s="79"/>
      <c r="I35" s="63">
        <f>D35*(F35+G35+H35)</f>
        <v>0</v>
      </c>
      <c r="J35" s="41" t="s">
        <v>50</v>
      </c>
    </row>
    <row r="36" spans="2:12" ht="13.5">
      <c r="B36" s="125" t="s">
        <v>109</v>
      </c>
      <c r="C36" s="17" t="s">
        <v>1</v>
      </c>
      <c r="D36" s="137">
        <v>1463</v>
      </c>
      <c r="E36" s="139" t="s">
        <v>51</v>
      </c>
      <c r="F36" s="80"/>
      <c r="G36" s="76"/>
      <c r="H36" s="81"/>
      <c r="I36" s="127">
        <f>ROUND((D36*(F37/40)*F36)+(D36*(G37/40)*G36)+(D36*(H37/40)*H36),0)</f>
        <v>0</v>
      </c>
      <c r="J36" s="129" t="s">
        <v>51</v>
      </c>
      <c r="L36" s="124"/>
    </row>
    <row r="37" spans="2:12" ht="13.5">
      <c r="B37" s="126"/>
      <c r="C37" s="4" t="s">
        <v>0</v>
      </c>
      <c r="D37" s="138"/>
      <c r="E37" s="140"/>
      <c r="F37" s="82"/>
      <c r="G37" s="77"/>
      <c r="H37" s="83"/>
      <c r="I37" s="128"/>
      <c r="J37" s="130"/>
      <c r="L37" s="124"/>
    </row>
    <row r="38" spans="2:10" ht="30" customHeight="1">
      <c r="B38" s="25">
        <v>4</v>
      </c>
      <c r="C38" s="11" t="s">
        <v>52</v>
      </c>
      <c r="D38" s="103" t="s">
        <v>53</v>
      </c>
      <c r="E38" s="103"/>
      <c r="F38" s="102" t="s">
        <v>71</v>
      </c>
      <c r="G38" s="103"/>
      <c r="H38" s="104"/>
      <c r="I38" s="102" t="s">
        <v>37</v>
      </c>
      <c r="J38" s="104"/>
    </row>
    <row r="39" spans="2:10" ht="13.5">
      <c r="B39" s="26" t="s">
        <v>101</v>
      </c>
      <c r="C39" s="2" t="s">
        <v>16</v>
      </c>
      <c r="D39" s="8">
        <v>371</v>
      </c>
      <c r="E39" s="2" t="s">
        <v>102</v>
      </c>
      <c r="F39" s="92"/>
      <c r="G39" s="93"/>
      <c r="H39" s="66" t="s">
        <v>40</v>
      </c>
      <c r="I39" s="31">
        <f>D39*F39</f>
        <v>0</v>
      </c>
      <c r="J39" s="13" t="s">
        <v>50</v>
      </c>
    </row>
    <row r="40" spans="2:10" ht="13.5">
      <c r="B40" s="27" t="s">
        <v>103</v>
      </c>
      <c r="C40" s="7" t="s">
        <v>17</v>
      </c>
      <c r="D40" s="6">
        <v>74</v>
      </c>
      <c r="E40" s="7" t="s">
        <v>50</v>
      </c>
      <c r="F40" s="119"/>
      <c r="G40" s="123"/>
      <c r="H40" s="14" t="s">
        <v>40</v>
      </c>
      <c r="I40" s="33">
        <f>D40*F40</f>
        <v>0</v>
      </c>
      <c r="J40" s="14" t="s">
        <v>50</v>
      </c>
    </row>
    <row r="41" spans="2:10" ht="13.5">
      <c r="B41" s="27" t="s">
        <v>104</v>
      </c>
      <c r="C41" s="7" t="s">
        <v>18</v>
      </c>
      <c r="D41" s="6">
        <v>7</v>
      </c>
      <c r="E41" s="7" t="s">
        <v>50</v>
      </c>
      <c r="F41" s="119"/>
      <c r="G41" s="123"/>
      <c r="H41" s="14" t="s">
        <v>40</v>
      </c>
      <c r="I41" s="33">
        <f>D41*F41</f>
        <v>0</v>
      </c>
      <c r="J41" s="14" t="s">
        <v>50</v>
      </c>
    </row>
    <row r="42" spans="2:10" ht="13.5">
      <c r="B42" s="28" t="s">
        <v>105</v>
      </c>
      <c r="C42" s="4" t="s">
        <v>19</v>
      </c>
      <c r="D42" s="9">
        <v>86</v>
      </c>
      <c r="E42" s="4" t="s">
        <v>50</v>
      </c>
      <c r="F42" s="90"/>
      <c r="G42" s="105"/>
      <c r="H42" s="67" t="s">
        <v>40</v>
      </c>
      <c r="I42" s="45">
        <f>D42*F42</f>
        <v>0</v>
      </c>
      <c r="J42" s="12" t="s">
        <v>50</v>
      </c>
    </row>
    <row r="43" spans="2:10" ht="29.25" customHeight="1">
      <c r="B43" s="25">
        <v>5</v>
      </c>
      <c r="C43" s="11" t="s">
        <v>117</v>
      </c>
      <c r="D43" s="103" t="s">
        <v>44</v>
      </c>
      <c r="E43" s="103"/>
      <c r="F43" s="102" t="s">
        <v>71</v>
      </c>
      <c r="G43" s="103"/>
      <c r="H43" s="104"/>
      <c r="I43" s="102" t="s">
        <v>37</v>
      </c>
      <c r="J43" s="104"/>
    </row>
    <row r="44" spans="2:10" ht="13.5">
      <c r="B44" s="26" t="s">
        <v>101</v>
      </c>
      <c r="C44" s="2" t="s">
        <v>118</v>
      </c>
      <c r="D44" s="8">
        <v>62</v>
      </c>
      <c r="E44" s="2" t="s">
        <v>102</v>
      </c>
      <c r="F44" s="90"/>
      <c r="G44" s="91"/>
      <c r="H44" s="66" t="s">
        <v>40</v>
      </c>
      <c r="I44" s="31">
        <f>D44*F44</f>
        <v>0</v>
      </c>
      <c r="J44" s="13" t="s">
        <v>50</v>
      </c>
    </row>
    <row r="45" spans="2:10" ht="13.5">
      <c r="B45" s="27" t="s">
        <v>103</v>
      </c>
      <c r="C45" s="7" t="s">
        <v>20</v>
      </c>
      <c r="D45" s="6">
        <v>6</v>
      </c>
      <c r="E45" s="7" t="s">
        <v>50</v>
      </c>
      <c r="F45" s="119"/>
      <c r="G45" s="120"/>
      <c r="H45" s="14" t="s">
        <v>40</v>
      </c>
      <c r="I45" s="33">
        <f>D45*F45</f>
        <v>0</v>
      </c>
      <c r="J45" s="14" t="s">
        <v>50</v>
      </c>
    </row>
    <row r="46" spans="2:10" ht="13.5">
      <c r="B46" s="28" t="s">
        <v>104</v>
      </c>
      <c r="C46" s="4" t="s">
        <v>21</v>
      </c>
      <c r="D46" s="9">
        <v>52</v>
      </c>
      <c r="E46" s="4" t="s">
        <v>50</v>
      </c>
      <c r="F46" s="121"/>
      <c r="G46" s="122"/>
      <c r="H46" s="67" t="s">
        <v>40</v>
      </c>
      <c r="I46" s="45">
        <f>D46*F46</f>
        <v>0</v>
      </c>
      <c r="J46" s="12" t="s">
        <v>50</v>
      </c>
    </row>
    <row r="47" spans="2:10" ht="30" customHeight="1">
      <c r="B47" s="25">
        <v>6</v>
      </c>
      <c r="C47" s="11" t="s">
        <v>119</v>
      </c>
      <c r="D47" s="103" t="s">
        <v>44</v>
      </c>
      <c r="E47" s="103"/>
      <c r="F47" s="102" t="s">
        <v>71</v>
      </c>
      <c r="G47" s="103"/>
      <c r="H47" s="104"/>
      <c r="I47" s="102" t="s">
        <v>37</v>
      </c>
      <c r="J47" s="104"/>
    </row>
    <row r="48" spans="2:10" ht="13.5">
      <c r="B48" s="26" t="s">
        <v>101</v>
      </c>
      <c r="C48" s="2" t="s">
        <v>22</v>
      </c>
      <c r="D48" s="8">
        <v>104</v>
      </c>
      <c r="E48" s="2" t="s">
        <v>102</v>
      </c>
      <c r="F48" s="92"/>
      <c r="G48" s="93"/>
      <c r="H48" s="66" t="s">
        <v>40</v>
      </c>
      <c r="I48" s="31">
        <f>D48*F48</f>
        <v>0</v>
      </c>
      <c r="J48" s="13" t="s">
        <v>50</v>
      </c>
    </row>
    <row r="49" spans="2:10" ht="13.5">
      <c r="B49" s="27" t="s">
        <v>103</v>
      </c>
      <c r="C49" s="7" t="s">
        <v>23</v>
      </c>
      <c r="D49" s="6">
        <v>132</v>
      </c>
      <c r="E49" s="7" t="s">
        <v>50</v>
      </c>
      <c r="F49" s="119"/>
      <c r="G49" s="123"/>
      <c r="H49" s="14" t="s">
        <v>40</v>
      </c>
      <c r="I49" s="33">
        <f>D49*F49</f>
        <v>0</v>
      </c>
      <c r="J49" s="14" t="s">
        <v>50</v>
      </c>
    </row>
    <row r="50" spans="2:10" ht="13.5">
      <c r="B50" s="27" t="s">
        <v>104</v>
      </c>
      <c r="C50" s="7" t="s">
        <v>24</v>
      </c>
      <c r="D50" s="6">
        <v>45</v>
      </c>
      <c r="E50" s="7" t="s">
        <v>50</v>
      </c>
      <c r="F50" s="119"/>
      <c r="G50" s="123"/>
      <c r="H50" s="14" t="s">
        <v>40</v>
      </c>
      <c r="I50" s="33">
        <f>D50*F50</f>
        <v>0</v>
      </c>
      <c r="J50" s="14" t="s">
        <v>50</v>
      </c>
    </row>
    <row r="51" spans="2:10" ht="13.5">
      <c r="B51" s="28" t="s">
        <v>105</v>
      </c>
      <c r="C51" s="4" t="s">
        <v>25</v>
      </c>
      <c r="D51" s="10">
        <v>60</v>
      </c>
      <c r="E51" s="4" t="s">
        <v>57</v>
      </c>
      <c r="F51" s="90"/>
      <c r="G51" s="105"/>
      <c r="H51" s="67" t="s">
        <v>40</v>
      </c>
      <c r="I51" s="45">
        <f>D51*F51</f>
        <v>0</v>
      </c>
      <c r="J51" s="12" t="s">
        <v>50</v>
      </c>
    </row>
    <row r="52" spans="2:10" ht="30" customHeight="1">
      <c r="B52" s="25">
        <v>7</v>
      </c>
      <c r="C52" s="11" t="s">
        <v>120</v>
      </c>
      <c r="D52" s="103" t="s">
        <v>44</v>
      </c>
      <c r="E52" s="103"/>
      <c r="F52" s="102" t="s">
        <v>71</v>
      </c>
      <c r="G52" s="103"/>
      <c r="H52" s="104"/>
      <c r="I52" s="102" t="s">
        <v>37</v>
      </c>
      <c r="J52" s="104"/>
    </row>
    <row r="53" spans="2:10" ht="13.5">
      <c r="B53" s="26" t="s">
        <v>101</v>
      </c>
      <c r="C53" s="2" t="s">
        <v>36</v>
      </c>
      <c r="D53" s="8">
        <v>670</v>
      </c>
      <c r="E53" s="2" t="s">
        <v>102</v>
      </c>
      <c r="F53" s="90"/>
      <c r="G53" s="91"/>
      <c r="H53" s="66" t="s">
        <v>40</v>
      </c>
      <c r="I53" s="31">
        <f aca="true" t="shared" si="1" ref="I53:I59">D53*F53</f>
        <v>0</v>
      </c>
      <c r="J53" s="13" t="s">
        <v>50</v>
      </c>
    </row>
    <row r="54" spans="2:10" ht="13.5">
      <c r="B54" s="27" t="s">
        <v>103</v>
      </c>
      <c r="C54" s="7" t="s">
        <v>26</v>
      </c>
      <c r="D54" s="6">
        <v>408</v>
      </c>
      <c r="E54" s="7" t="s">
        <v>50</v>
      </c>
      <c r="F54" s="119"/>
      <c r="G54" s="120"/>
      <c r="H54" s="14" t="s">
        <v>40</v>
      </c>
      <c r="I54" s="33">
        <f t="shared" si="1"/>
        <v>0</v>
      </c>
      <c r="J54" s="14" t="s">
        <v>50</v>
      </c>
    </row>
    <row r="55" spans="2:10" ht="13.5">
      <c r="B55" s="27" t="s">
        <v>104</v>
      </c>
      <c r="C55" s="7" t="s">
        <v>27</v>
      </c>
      <c r="D55" s="6">
        <v>19</v>
      </c>
      <c r="E55" s="7" t="s">
        <v>50</v>
      </c>
      <c r="F55" s="119"/>
      <c r="G55" s="120"/>
      <c r="H55" s="14" t="s">
        <v>40</v>
      </c>
      <c r="I55" s="33">
        <f t="shared" si="1"/>
        <v>0</v>
      </c>
      <c r="J55" s="14" t="s">
        <v>50</v>
      </c>
    </row>
    <row r="56" spans="2:10" ht="13.5">
      <c r="B56" s="27" t="s">
        <v>105</v>
      </c>
      <c r="C56" s="7" t="s">
        <v>28</v>
      </c>
      <c r="D56" s="6">
        <v>18</v>
      </c>
      <c r="E56" s="7" t="s">
        <v>50</v>
      </c>
      <c r="F56" s="119"/>
      <c r="G56" s="120"/>
      <c r="H56" s="14" t="s">
        <v>40</v>
      </c>
      <c r="I56" s="33">
        <f t="shared" si="1"/>
        <v>0</v>
      </c>
      <c r="J56" s="14" t="s">
        <v>50</v>
      </c>
    </row>
    <row r="57" spans="2:10" ht="13.5">
      <c r="B57" s="29" t="s">
        <v>106</v>
      </c>
      <c r="C57" s="7" t="s">
        <v>29</v>
      </c>
      <c r="D57" s="6">
        <v>1</v>
      </c>
      <c r="E57" s="7" t="s">
        <v>50</v>
      </c>
      <c r="F57" s="119"/>
      <c r="G57" s="120"/>
      <c r="H57" s="14" t="s">
        <v>40</v>
      </c>
      <c r="I57" s="33">
        <f t="shared" si="1"/>
        <v>0</v>
      </c>
      <c r="J57" s="14" t="s">
        <v>50</v>
      </c>
    </row>
    <row r="58" spans="2:10" ht="13.5">
      <c r="B58" s="29" t="s">
        <v>109</v>
      </c>
      <c r="C58" s="7" t="s">
        <v>30</v>
      </c>
      <c r="D58" s="6">
        <v>607</v>
      </c>
      <c r="E58" s="7" t="s">
        <v>50</v>
      </c>
      <c r="F58" s="119"/>
      <c r="G58" s="120"/>
      <c r="H58" s="14" t="s">
        <v>40</v>
      </c>
      <c r="I58" s="33">
        <f t="shared" si="1"/>
        <v>0</v>
      </c>
      <c r="J58" s="14" t="s">
        <v>50</v>
      </c>
    </row>
    <row r="59" spans="2:10" ht="13.5">
      <c r="B59" s="30" t="s">
        <v>110</v>
      </c>
      <c r="C59" s="4" t="s">
        <v>31</v>
      </c>
      <c r="D59" s="9">
        <v>208</v>
      </c>
      <c r="E59" s="4" t="s">
        <v>50</v>
      </c>
      <c r="F59" s="121"/>
      <c r="G59" s="122"/>
      <c r="H59" s="67" t="s">
        <v>40</v>
      </c>
      <c r="I59" s="46">
        <f t="shared" si="1"/>
        <v>0</v>
      </c>
      <c r="J59" s="15" t="s">
        <v>50</v>
      </c>
    </row>
    <row r="60" spans="2:10" ht="18" customHeight="1" thickBot="1">
      <c r="B60" s="20"/>
      <c r="C60" s="2"/>
      <c r="D60" s="2"/>
      <c r="E60" s="2"/>
      <c r="F60" s="16"/>
      <c r="G60" s="16"/>
      <c r="H60" s="16"/>
      <c r="I60" s="23"/>
      <c r="J60" s="3"/>
    </row>
    <row r="61" spans="3:10" ht="24" customHeight="1" thickBot="1">
      <c r="C61" s="118" t="s">
        <v>87</v>
      </c>
      <c r="D61" s="118"/>
      <c r="E61" s="60" t="s">
        <v>121</v>
      </c>
      <c r="F61" s="109" t="s">
        <v>38</v>
      </c>
      <c r="G61" s="110"/>
      <c r="H61" s="111"/>
      <c r="I61" s="58">
        <f>SUM(I14:I59)</f>
        <v>0</v>
      </c>
      <c r="J61" s="18" t="s">
        <v>60</v>
      </c>
    </row>
    <row r="62" spans="3:10" ht="24" customHeight="1" thickBot="1">
      <c r="C62" s="57" t="s">
        <v>78</v>
      </c>
      <c r="D62" s="47"/>
      <c r="E62" s="47"/>
      <c r="F62" s="112" t="s">
        <v>39</v>
      </c>
      <c r="G62" s="113"/>
      <c r="H62" s="113"/>
      <c r="I62" s="59">
        <f>IF(ISERR(I61/I10),"",I61/I10)</f>
      </c>
      <c r="J62" s="19" t="s">
        <v>61</v>
      </c>
    </row>
    <row r="64" spans="2:10" ht="21" customHeight="1" thickBot="1">
      <c r="B64" s="114" t="s">
        <v>124</v>
      </c>
      <c r="C64" s="114"/>
      <c r="D64" s="114"/>
      <c r="E64" s="114"/>
      <c r="F64" s="114"/>
      <c r="G64" s="114"/>
      <c r="H64" s="61"/>
      <c r="I64" s="61"/>
      <c r="J64" s="61"/>
    </row>
    <row r="65" spans="2:10" ht="60" customHeight="1" thickBot="1">
      <c r="B65" s="115"/>
      <c r="C65" s="116"/>
      <c r="D65" s="116"/>
      <c r="E65" s="116"/>
      <c r="F65" s="116"/>
      <c r="G65" s="116"/>
      <c r="H65" s="116"/>
      <c r="I65" s="116"/>
      <c r="J65" s="117"/>
    </row>
    <row r="66" ht="9" customHeight="1"/>
  </sheetData>
  <sheetProtection sheet="1" objects="1" scenarios="1"/>
  <mergeCells count="88">
    <mergeCell ref="B2:G2"/>
    <mergeCell ref="G9:J9"/>
    <mergeCell ref="E10:H10"/>
    <mergeCell ref="F13:H13"/>
    <mergeCell ref="C5:C8"/>
    <mergeCell ref="E8:F8"/>
    <mergeCell ref="E5:F5"/>
    <mergeCell ref="C12:E12"/>
    <mergeCell ref="I13:J13"/>
    <mergeCell ref="E4:J4"/>
    <mergeCell ref="F45:G45"/>
    <mergeCell ref="F46:G46"/>
    <mergeCell ref="F44:G44"/>
    <mergeCell ref="F16:G16"/>
    <mergeCell ref="F17:G17"/>
    <mergeCell ref="F18:G18"/>
    <mergeCell ref="D43:E43"/>
    <mergeCell ref="D47:E47"/>
    <mergeCell ref="D52:E52"/>
    <mergeCell ref="D19:E19"/>
    <mergeCell ref="D28:E28"/>
    <mergeCell ref="D38:E38"/>
    <mergeCell ref="D36:D37"/>
    <mergeCell ref="E36:E37"/>
    <mergeCell ref="B36:B37"/>
    <mergeCell ref="I28:J28"/>
    <mergeCell ref="I36:I37"/>
    <mergeCell ref="J36:J37"/>
    <mergeCell ref="B33:B34"/>
    <mergeCell ref="C33:C34"/>
    <mergeCell ref="D33:E34"/>
    <mergeCell ref="F28:H28"/>
    <mergeCell ref="F29:G29"/>
    <mergeCell ref="F30:G30"/>
    <mergeCell ref="I19:J19"/>
    <mergeCell ref="D13:E13"/>
    <mergeCell ref="F14:G14"/>
    <mergeCell ref="F15:G15"/>
    <mergeCell ref="I52:J52"/>
    <mergeCell ref="I43:J43"/>
    <mergeCell ref="I38:J38"/>
    <mergeCell ref="F20:G20"/>
    <mergeCell ref="F27:G27"/>
    <mergeCell ref="F38:H38"/>
    <mergeCell ref="F43:H43"/>
    <mergeCell ref="F47:H47"/>
    <mergeCell ref="F41:G41"/>
    <mergeCell ref="F31:G31"/>
    <mergeCell ref="L36:L37"/>
    <mergeCell ref="F39:G39"/>
    <mergeCell ref="F40:G40"/>
    <mergeCell ref="F21:G21"/>
    <mergeCell ref="F22:G22"/>
    <mergeCell ref="F23:G23"/>
    <mergeCell ref="F24:G24"/>
    <mergeCell ref="F25:G25"/>
    <mergeCell ref="F26:G26"/>
    <mergeCell ref="F32:G32"/>
    <mergeCell ref="F58:G58"/>
    <mergeCell ref="F59:G59"/>
    <mergeCell ref="F49:G49"/>
    <mergeCell ref="F50:G50"/>
    <mergeCell ref="F51:G51"/>
    <mergeCell ref="F52:H52"/>
    <mergeCell ref="F54:G54"/>
    <mergeCell ref="F55:G55"/>
    <mergeCell ref="F56:G56"/>
    <mergeCell ref="F57:G57"/>
    <mergeCell ref="F61:H61"/>
    <mergeCell ref="F62:H62"/>
    <mergeCell ref="B64:G64"/>
    <mergeCell ref="B65:J65"/>
    <mergeCell ref="C61:D61"/>
    <mergeCell ref="F53:G53"/>
    <mergeCell ref="F48:G48"/>
    <mergeCell ref="G7:J7"/>
    <mergeCell ref="B11:J11"/>
    <mergeCell ref="E9:F9"/>
    <mergeCell ref="I33:J34"/>
    <mergeCell ref="F19:H19"/>
    <mergeCell ref="F42:G42"/>
    <mergeCell ref="F33:H33"/>
    <mergeCell ref="I47:J47"/>
    <mergeCell ref="G8:J8"/>
    <mergeCell ref="G5:J5"/>
    <mergeCell ref="G6:J6"/>
    <mergeCell ref="E6:F6"/>
    <mergeCell ref="E7:F7"/>
  </mergeCells>
  <conditionalFormatting sqref="I60:I61 I35:I37">
    <cfRule type="cellIs" priority="1" dxfId="0" operator="lessThan" stopIfTrue="1">
      <formula>1</formula>
    </cfRule>
  </conditionalFormatting>
  <conditionalFormatting sqref="I14:I18 I20:I27 I29:I32 I39:I42 I44:I46 I48:I51 I53:I59">
    <cfRule type="cellIs" priority="2" dxfId="1" operator="lessThan" stopIfTrue="1">
      <formula>1</formula>
    </cfRule>
  </conditionalFormatting>
  <dataValidations count="12">
    <dataValidation type="whole" operator="equal" allowBlank="1" showInputMessage="1" showErrorMessage="1" errorTitle="　入力方法が正しくありません！" error="該当する家族がいる場合、その列に半角数字の 「1」 を入力して下さい。&#10;削除したい場合には、「Del」 キーを使用して下さい。" imeMode="halfAlpha" sqref="F60">
      <formula1>1</formula1>
    </dataValidation>
    <dataValidation type="list" operator="equal" allowBlank="1" showDropDown="1" showInputMessage="1" showErrorMessage="1" promptTitle="このセルには入力できません！" prompt="&#10;この項目は、世帯全体でカウントします。" errorTitle="　入力箇所が正しくありません！" error="この項目は、世帯全体でカウントします。&#10;「キャンセル」 をクリックして、入力操作を中止して下さい。" imeMode="halfAlpha" sqref="G60:H60">
      <formula1>"eny"</formula1>
    </dataValidation>
    <dataValidation type="list" allowBlank="1" showDropDown="1" showInputMessage="1" showErrorMessage="1" promptTitle="このセルには入力できません！" prompt="&#10;家族１～６の列に 「1」 を入力すれば、自動的に小計が出ます。" errorTitle="　このセルには入力できません！" error="家族１～６の列に 「1」 を入力すれば、自動的に小計が出ます。" sqref="I60">
      <formula1>"eny"</formula1>
    </dataValidation>
    <dataValidation type="list" allowBlank="1" showDropDown="1" showInputMessage="1" showErrorMessage="1" promptTitle="入力するセルが違います！" prompt="&#10;左側にある空白のセルに家族人数を入力して下さい。" errorTitle="入力するセルが違います！" error="「キャンセル」 をクリックして、&#10;左側にある空白のセルに家族人数を入力して下さい。" sqref="J10">
      <formula1>"eny"</formula1>
    </dataValidation>
    <dataValidation type="whole" operator="greaterThanOrEqual" allowBlank="1" showInputMessage="1" showErrorMessage="1" errorTitle="入力が正しくありません！" error="半角の数字で、家族の人数を入力して下さい。&#10;（１人以上）" imeMode="halfAlpha" sqref="I10">
      <formula1>1</formula1>
    </dataValidation>
    <dataValidation type="whole" operator="greaterThanOrEqual" allowBlank="1" showInputMessage="1" showErrorMessage="1" promptTitle="往復の距離数を入力！" prompt="&#10;往復の距離数を「km」の単位（整数）で入力して下さい。" errorTitle="　入力方法が正しくありません！" error="該当する家族がいる場合、その列に往復の距離数を「1km」以上で入力して下さい。&#10;削除したい場合には、「Del」 キーを使用して下さい。" imeMode="halfAlpha" sqref="F37:H37">
      <formula1>1</formula1>
    </dataValidation>
    <dataValidation type="list" allowBlank="1" showDropDown="1" showInputMessage="1" showErrorMessage="1" promptTitle="このセルには入力できません！" prompt="&#10;自動集計されます。" errorTitle="このセルには入力できません！" error="自動集計されます。" sqref="I61:I62">
      <formula1>"eny"</formula1>
    </dataValidation>
    <dataValidation type="whole" operator="greaterThanOrEqual" allowBlank="1" showInputMessage="1" showErrorMessage="1" promptTitle="入力時の注意！" prompt="&#10;このセルには、往復の距離数（1km以上）を入力して下さい。&#10;１ヶ月間「毎日」、自動車の利用をやめた場合には、この項目で計算します。&#10;そうでない場合には、⑥の項目で、１週間当たりで何回控えたかにより計算します。" errorTitle="　入力方法が正しくありません！" error="このセルには、往復の距離数（1km以上）を入力して下さい。" imeMode="halfAlpha" sqref="F35:H35">
      <formula1>1</formula1>
    </dataValidation>
    <dataValidation type="whole" allowBlank="1" showInputMessage="1" showErrorMessage="1" promptTitle="車を控える回数を入力！" prompt="&#10;１週間に何回控えるか、「１～７」(日）の数字を入力して下さい。&#10;１ヶ月間「毎日」、自動車の利用をやめた場合には、③の項目で、その距離数から計算します。" errorTitle="　入力方法が正しくありません！" error="該当する家族がいる場合、その列に１週間に何回控えるか、「１～７」(日）の数字を入力して下さい。&#10;削除したい場合には、「Del」 キーを使用して下さい。" imeMode="halfAlpha" sqref="F36:H36">
      <formula1>1</formula1>
      <formula2>7</formula2>
    </dataValidation>
    <dataValidation type="list" allowBlank="1" showDropDown="1" showInputMessage="1" showErrorMessage="1" promptTitle="このセルには入力できません！" prompt="&#10;車１～３の列に、往復の距離数（1km以上）を入力して下さい。" errorTitle="　このセルには入力できません！" error="車１～３の列に、往復の距離数（1km以上）を入力すれば、自動的に小計が出ます。" sqref="I35">
      <formula1>"eny"</formula1>
    </dataValidation>
    <dataValidation type="list" allowBlank="1" showDropDown="1" showInputMessage="1" showErrorMessage="1" promptTitle="このセルには入力できません！" prompt="&#10;左にある欄に、このアクションをする人数を入力すれば、自動的に小計が出ます。" errorTitle="　このセルには入力できません！" error="&#10;左にある欄に、このアクションをする人数を入力すれば、自動的に小計が出ます。" sqref="I14:I18 I20:I27 I29:I32 I39:I42 I44:I46 I48:I51 I53:I59">
      <formula1>"eny"</formula1>
    </dataValidation>
    <dataValidation allowBlank="1" showInputMessage="1" showErrorMessage="1" promptTitle="このセルには入力できません！" prompt="&#10;該当する車（１～３）の列に、週に何回控えるか（上段）と往復何kmか（下段）を入力すれば、自動的に小計が出ます。" errorTitle="　このセルには入力できません！" error="該当する車の列で、上段と下段に入力すれば、自動的に小計が出ます。" sqref="I36:I37"/>
  </dataValidations>
  <hyperlinks>
    <hyperlink ref="C10" r:id="rId1" display="mailto:action-1@eny.jp"/>
  </hyperlinks>
  <printOptions/>
  <pageMargins left="1.968503937007874" right="0" top="0.7874015748031497" bottom="0" header="0.5118110236220472" footer="0.5118110236220472"/>
  <pageSetup horizontalDpi="600" verticalDpi="600" orientation="portrait" paperSize="8" scale="9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P65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7.625" style="1" customWidth="1"/>
    <col min="3" max="3" width="45.625" style="0" customWidth="1"/>
    <col min="4" max="4" width="7.625" style="0" customWidth="1"/>
    <col min="5" max="8" width="5.625" style="0" customWidth="1"/>
    <col min="9" max="9" width="10.625" style="0" customWidth="1"/>
    <col min="10" max="11" width="2.625" style="0" customWidth="1"/>
  </cols>
  <sheetData>
    <row r="1" ht="9" customHeight="1"/>
    <row r="2" spans="2:10" ht="30" customHeight="1">
      <c r="B2" s="141" t="s">
        <v>127</v>
      </c>
      <c r="C2" s="141"/>
      <c r="D2" s="141"/>
      <c r="E2" s="141"/>
      <c r="F2" s="141"/>
      <c r="G2" s="84"/>
      <c r="H2" s="84"/>
      <c r="I2" s="85" t="s">
        <v>128</v>
      </c>
      <c r="J2" s="84"/>
    </row>
    <row r="3" ht="12" customHeight="1"/>
    <row r="4" spans="2:16" ht="21" customHeight="1" thickBot="1">
      <c r="B4" s="50" t="s">
        <v>42</v>
      </c>
      <c r="C4" s="54"/>
      <c r="D4" s="51"/>
      <c r="E4" s="147" t="s">
        <v>86</v>
      </c>
      <c r="F4" s="147"/>
      <c r="G4" s="147"/>
      <c r="H4" s="147"/>
      <c r="I4" s="147"/>
      <c r="J4" s="147"/>
      <c r="N4" s="156"/>
      <c r="O4" s="156"/>
      <c r="P4" s="156"/>
    </row>
    <row r="5" spans="2:10" ht="21" customHeight="1" thickBot="1">
      <c r="B5" s="52"/>
      <c r="C5" s="145" t="s">
        <v>89</v>
      </c>
      <c r="D5" s="49"/>
      <c r="E5" s="89" t="s">
        <v>79</v>
      </c>
      <c r="F5" s="89"/>
      <c r="G5" s="157" t="s">
        <v>125</v>
      </c>
      <c r="H5" s="157"/>
      <c r="I5" s="157"/>
      <c r="J5" s="157"/>
    </row>
    <row r="6" spans="2:10" ht="24" customHeight="1" thickBot="1">
      <c r="B6" s="52"/>
      <c r="C6" s="145"/>
      <c r="D6" s="49"/>
      <c r="E6" s="88" t="s">
        <v>82</v>
      </c>
      <c r="F6" s="88"/>
      <c r="G6" s="168" t="s">
        <v>126</v>
      </c>
      <c r="H6" s="168"/>
      <c r="I6" s="168"/>
      <c r="J6" s="168"/>
    </row>
    <row r="7" spans="2:10" ht="24" customHeight="1" thickBot="1">
      <c r="B7" s="52"/>
      <c r="C7" s="145"/>
      <c r="D7" s="49"/>
      <c r="E7" s="89" t="s">
        <v>83</v>
      </c>
      <c r="F7" s="89"/>
      <c r="G7" s="165" t="s">
        <v>91</v>
      </c>
      <c r="H7" s="166"/>
      <c r="I7" s="166"/>
      <c r="J7" s="167"/>
    </row>
    <row r="8" spans="2:10" ht="60" customHeight="1" thickBot="1">
      <c r="B8" s="52"/>
      <c r="C8" s="145"/>
      <c r="D8" s="49"/>
      <c r="E8" s="88" t="s">
        <v>81</v>
      </c>
      <c r="F8" s="88"/>
      <c r="G8" s="168" t="s">
        <v>92</v>
      </c>
      <c r="H8" s="168"/>
      <c r="I8" s="168"/>
      <c r="J8" s="168"/>
    </row>
    <row r="9" spans="3:10" ht="24" customHeight="1" thickBot="1">
      <c r="C9" s="24" t="s">
        <v>90</v>
      </c>
      <c r="D9" s="48"/>
      <c r="E9" s="89" t="s">
        <v>84</v>
      </c>
      <c r="F9" s="89"/>
      <c r="G9" s="157" t="s">
        <v>93</v>
      </c>
      <c r="H9" s="157"/>
      <c r="I9" s="157"/>
      <c r="J9" s="157"/>
    </row>
    <row r="10" spans="2:10" ht="48" customHeight="1" thickBot="1">
      <c r="B10" s="53"/>
      <c r="C10" s="62" t="s">
        <v>62</v>
      </c>
      <c r="D10" s="53"/>
      <c r="E10" s="142" t="s">
        <v>80</v>
      </c>
      <c r="F10" s="143"/>
      <c r="G10" s="143"/>
      <c r="H10" s="144"/>
      <c r="I10" s="55">
        <v>4</v>
      </c>
      <c r="J10" s="56" t="s">
        <v>40</v>
      </c>
    </row>
    <row r="11" spans="2:10" ht="21" customHeight="1">
      <c r="B11" s="97" t="s">
        <v>85</v>
      </c>
      <c r="C11" s="97"/>
      <c r="D11" s="97"/>
      <c r="E11" s="97"/>
      <c r="F11" s="97"/>
      <c r="G11" s="97"/>
      <c r="H11" s="97"/>
      <c r="I11" s="97"/>
      <c r="J11" s="97"/>
    </row>
    <row r="12" spans="3:5" ht="18" customHeight="1">
      <c r="C12" s="146"/>
      <c r="D12" s="146"/>
      <c r="E12" s="146"/>
    </row>
    <row r="13" spans="2:10" ht="30" customHeight="1">
      <c r="B13" s="25">
        <v>1</v>
      </c>
      <c r="C13" s="11" t="s">
        <v>43</v>
      </c>
      <c r="D13" s="103" t="s">
        <v>44</v>
      </c>
      <c r="E13" s="103"/>
      <c r="F13" s="102" t="s">
        <v>71</v>
      </c>
      <c r="G13" s="103"/>
      <c r="H13" s="104"/>
      <c r="I13" s="102" t="s">
        <v>37</v>
      </c>
      <c r="J13" s="104"/>
    </row>
    <row r="14" spans="2:13" ht="15" customHeight="1">
      <c r="B14" s="26" t="s">
        <v>63</v>
      </c>
      <c r="C14" s="2" t="s">
        <v>4</v>
      </c>
      <c r="D14" s="8">
        <v>83</v>
      </c>
      <c r="E14" s="2" t="s">
        <v>45</v>
      </c>
      <c r="F14" s="148">
        <v>4</v>
      </c>
      <c r="G14" s="149"/>
      <c r="H14" s="66" t="s">
        <v>40</v>
      </c>
      <c r="I14" s="31">
        <f>D14*F14</f>
        <v>332</v>
      </c>
      <c r="J14" s="13" t="s">
        <v>45</v>
      </c>
      <c r="L14" s="34"/>
      <c r="M14" s="34"/>
    </row>
    <row r="15" spans="2:10" ht="15" customHeight="1">
      <c r="B15" s="27" t="s">
        <v>64</v>
      </c>
      <c r="C15" s="6" t="s">
        <v>5</v>
      </c>
      <c r="D15" s="6">
        <v>96</v>
      </c>
      <c r="E15" s="7" t="s">
        <v>45</v>
      </c>
      <c r="F15" s="150"/>
      <c r="G15" s="151"/>
      <c r="H15" s="14" t="s">
        <v>40</v>
      </c>
      <c r="I15" s="33">
        <f>D15*F15</f>
        <v>0</v>
      </c>
      <c r="J15" s="14" t="s">
        <v>45</v>
      </c>
    </row>
    <row r="16" spans="2:10" ht="15" customHeight="1">
      <c r="B16" s="27" t="s">
        <v>65</v>
      </c>
      <c r="C16" s="6" t="s">
        <v>6</v>
      </c>
      <c r="D16" s="6">
        <v>44</v>
      </c>
      <c r="E16" s="7" t="s">
        <v>45</v>
      </c>
      <c r="F16" s="150"/>
      <c r="G16" s="151"/>
      <c r="H16" s="14" t="s">
        <v>40</v>
      </c>
      <c r="I16" s="33">
        <f>D16*F16</f>
        <v>0</v>
      </c>
      <c r="J16" s="14" t="s">
        <v>45</v>
      </c>
    </row>
    <row r="17" spans="2:10" ht="15" customHeight="1">
      <c r="B17" s="27" t="s">
        <v>66</v>
      </c>
      <c r="C17" s="6" t="s">
        <v>7</v>
      </c>
      <c r="D17" s="6">
        <v>59</v>
      </c>
      <c r="E17" s="7" t="s">
        <v>45</v>
      </c>
      <c r="F17" s="150">
        <v>4</v>
      </c>
      <c r="G17" s="151"/>
      <c r="H17" s="14" t="s">
        <v>40</v>
      </c>
      <c r="I17" s="33">
        <f>D17*F17</f>
        <v>236</v>
      </c>
      <c r="J17" s="14" t="s">
        <v>45</v>
      </c>
    </row>
    <row r="18" spans="2:10" ht="30" customHeight="1">
      <c r="B18" s="28" t="s">
        <v>67</v>
      </c>
      <c r="C18" s="5" t="s">
        <v>8</v>
      </c>
      <c r="D18" s="9">
        <v>29</v>
      </c>
      <c r="E18" s="4" t="s">
        <v>2</v>
      </c>
      <c r="F18" s="152">
        <v>4</v>
      </c>
      <c r="G18" s="153"/>
      <c r="H18" s="67" t="s">
        <v>40</v>
      </c>
      <c r="I18" s="32">
        <f>D18*F18</f>
        <v>116</v>
      </c>
      <c r="J18" s="12" t="s">
        <v>2</v>
      </c>
    </row>
    <row r="19" spans="2:10" ht="30" customHeight="1">
      <c r="B19" s="25">
        <v>2</v>
      </c>
      <c r="C19" s="11" t="s">
        <v>32</v>
      </c>
      <c r="D19" s="103" t="s">
        <v>3</v>
      </c>
      <c r="E19" s="103"/>
      <c r="F19" s="102" t="s">
        <v>71</v>
      </c>
      <c r="G19" s="103"/>
      <c r="H19" s="104"/>
      <c r="I19" s="102" t="s">
        <v>37</v>
      </c>
      <c r="J19" s="104"/>
    </row>
    <row r="20" spans="2:10" ht="15" customHeight="1">
      <c r="B20" s="26" t="s">
        <v>63</v>
      </c>
      <c r="C20" s="2" t="s">
        <v>46</v>
      </c>
      <c r="D20" s="8">
        <v>65</v>
      </c>
      <c r="E20" s="2" t="s">
        <v>45</v>
      </c>
      <c r="F20" s="148">
        <v>4</v>
      </c>
      <c r="G20" s="149"/>
      <c r="H20" s="66" t="s">
        <v>40</v>
      </c>
      <c r="I20" s="31">
        <f aca="true" t="shared" si="0" ref="I20:I27">D20*F20</f>
        <v>260</v>
      </c>
      <c r="J20" s="13" t="s">
        <v>45</v>
      </c>
    </row>
    <row r="21" spans="2:10" ht="15" customHeight="1">
      <c r="B21" s="27" t="s">
        <v>64</v>
      </c>
      <c r="C21" s="7" t="s">
        <v>9</v>
      </c>
      <c r="D21" s="6">
        <v>37</v>
      </c>
      <c r="E21" s="7" t="s">
        <v>45</v>
      </c>
      <c r="F21" s="150">
        <v>4</v>
      </c>
      <c r="G21" s="151"/>
      <c r="H21" s="14" t="s">
        <v>40</v>
      </c>
      <c r="I21" s="33">
        <f t="shared" si="0"/>
        <v>148</v>
      </c>
      <c r="J21" s="14" t="s">
        <v>45</v>
      </c>
    </row>
    <row r="22" spans="2:10" ht="15" customHeight="1">
      <c r="B22" s="27" t="s">
        <v>65</v>
      </c>
      <c r="C22" s="7" t="s">
        <v>10</v>
      </c>
      <c r="D22" s="6">
        <v>2</v>
      </c>
      <c r="E22" s="7" t="s">
        <v>45</v>
      </c>
      <c r="F22" s="150">
        <v>4</v>
      </c>
      <c r="G22" s="151"/>
      <c r="H22" s="14" t="s">
        <v>40</v>
      </c>
      <c r="I22" s="33">
        <f t="shared" si="0"/>
        <v>8</v>
      </c>
      <c r="J22" s="14" t="s">
        <v>45</v>
      </c>
    </row>
    <row r="23" spans="2:10" ht="15" customHeight="1">
      <c r="B23" s="27" t="s">
        <v>66</v>
      </c>
      <c r="C23" s="7" t="s">
        <v>33</v>
      </c>
      <c r="D23" s="6">
        <v>13</v>
      </c>
      <c r="E23" s="7" t="s">
        <v>45</v>
      </c>
      <c r="F23" s="150">
        <v>4</v>
      </c>
      <c r="G23" s="151"/>
      <c r="H23" s="14" t="s">
        <v>40</v>
      </c>
      <c r="I23" s="33">
        <f t="shared" si="0"/>
        <v>52</v>
      </c>
      <c r="J23" s="14" t="s">
        <v>45</v>
      </c>
    </row>
    <row r="24" spans="2:10" ht="15" customHeight="1">
      <c r="B24" s="29" t="s">
        <v>67</v>
      </c>
      <c r="C24" s="7" t="s">
        <v>11</v>
      </c>
      <c r="D24" s="6">
        <v>11</v>
      </c>
      <c r="E24" s="7" t="s">
        <v>45</v>
      </c>
      <c r="F24" s="152">
        <v>4</v>
      </c>
      <c r="G24" s="153"/>
      <c r="H24" s="12" t="s">
        <v>40</v>
      </c>
      <c r="I24" s="32">
        <f t="shared" si="0"/>
        <v>44</v>
      </c>
      <c r="J24" s="12" t="s">
        <v>2</v>
      </c>
    </row>
    <row r="25" spans="2:10" ht="15" customHeight="1">
      <c r="B25" s="29" t="s">
        <v>68</v>
      </c>
      <c r="C25" s="7" t="s">
        <v>34</v>
      </c>
      <c r="D25" s="6">
        <v>13</v>
      </c>
      <c r="E25" s="7" t="s">
        <v>45</v>
      </c>
      <c r="F25" s="150">
        <v>4</v>
      </c>
      <c r="G25" s="151"/>
      <c r="H25" s="14" t="s">
        <v>40</v>
      </c>
      <c r="I25" s="33">
        <f t="shared" si="0"/>
        <v>52</v>
      </c>
      <c r="J25" s="14" t="s">
        <v>45</v>
      </c>
    </row>
    <row r="26" spans="2:10" ht="15" customHeight="1">
      <c r="B26" s="29" t="s">
        <v>69</v>
      </c>
      <c r="C26" s="7" t="s">
        <v>35</v>
      </c>
      <c r="D26" s="6">
        <v>26</v>
      </c>
      <c r="E26" s="7" t="s">
        <v>45</v>
      </c>
      <c r="F26" s="150"/>
      <c r="G26" s="151"/>
      <c r="H26" s="14" t="s">
        <v>40</v>
      </c>
      <c r="I26" s="33">
        <f t="shared" si="0"/>
        <v>0</v>
      </c>
      <c r="J26" s="14" t="s">
        <v>45</v>
      </c>
    </row>
    <row r="27" spans="2:10" ht="15" customHeight="1">
      <c r="B27" s="30" t="s">
        <v>70</v>
      </c>
      <c r="C27" s="4" t="s">
        <v>47</v>
      </c>
      <c r="D27" s="9">
        <v>37</v>
      </c>
      <c r="E27" s="4" t="s">
        <v>45</v>
      </c>
      <c r="F27" s="152"/>
      <c r="G27" s="153"/>
      <c r="H27" s="67" t="s">
        <v>40</v>
      </c>
      <c r="I27" s="32">
        <f t="shared" si="0"/>
        <v>0</v>
      </c>
      <c r="J27" s="12" t="s">
        <v>2</v>
      </c>
    </row>
    <row r="28" spans="2:10" ht="30" customHeight="1">
      <c r="B28" s="35" t="s">
        <v>75</v>
      </c>
      <c r="C28" s="11" t="s">
        <v>48</v>
      </c>
      <c r="D28" s="103" t="s">
        <v>49</v>
      </c>
      <c r="E28" s="103"/>
      <c r="F28" s="102" t="s">
        <v>71</v>
      </c>
      <c r="G28" s="103"/>
      <c r="H28" s="104"/>
      <c r="I28" s="102" t="s">
        <v>37</v>
      </c>
      <c r="J28" s="104"/>
    </row>
    <row r="29" spans="2:10" ht="15" customHeight="1">
      <c r="B29" s="26" t="s">
        <v>63</v>
      </c>
      <c r="C29" s="2" t="s">
        <v>12</v>
      </c>
      <c r="D29" s="8">
        <v>63</v>
      </c>
      <c r="E29" s="2" t="s">
        <v>45</v>
      </c>
      <c r="F29" s="148">
        <v>2</v>
      </c>
      <c r="G29" s="149"/>
      <c r="H29" s="66" t="s">
        <v>40</v>
      </c>
      <c r="I29" s="31">
        <f>D29*F29</f>
        <v>126</v>
      </c>
      <c r="J29" s="13" t="s">
        <v>45</v>
      </c>
    </row>
    <row r="30" spans="2:10" ht="13.5">
      <c r="B30" s="27" t="s">
        <v>64</v>
      </c>
      <c r="C30" s="7" t="s">
        <v>13</v>
      </c>
      <c r="D30" s="6">
        <v>180</v>
      </c>
      <c r="E30" s="7" t="s">
        <v>45</v>
      </c>
      <c r="F30" s="150"/>
      <c r="G30" s="151"/>
      <c r="H30" s="14" t="s">
        <v>40</v>
      </c>
      <c r="I30" s="33">
        <f>D30*F30</f>
        <v>0</v>
      </c>
      <c r="J30" s="14" t="s">
        <v>45</v>
      </c>
    </row>
    <row r="31" spans="2:10" ht="13.5">
      <c r="B31" s="27" t="s">
        <v>66</v>
      </c>
      <c r="C31" s="7" t="s">
        <v>14</v>
      </c>
      <c r="D31" s="6">
        <v>207</v>
      </c>
      <c r="E31" s="7" t="s">
        <v>50</v>
      </c>
      <c r="F31" s="150">
        <v>2</v>
      </c>
      <c r="G31" s="151"/>
      <c r="H31" s="14" t="s">
        <v>40</v>
      </c>
      <c r="I31" s="33">
        <f>D31*F31</f>
        <v>414</v>
      </c>
      <c r="J31" s="14" t="s">
        <v>45</v>
      </c>
    </row>
    <row r="32" spans="2:10" ht="13.5">
      <c r="B32" s="29" t="s">
        <v>67</v>
      </c>
      <c r="C32" s="7" t="s">
        <v>15</v>
      </c>
      <c r="D32" s="6">
        <v>73</v>
      </c>
      <c r="E32" s="7" t="s">
        <v>50</v>
      </c>
      <c r="F32" s="152">
        <v>2</v>
      </c>
      <c r="G32" s="153"/>
      <c r="H32" s="67" t="s">
        <v>40</v>
      </c>
      <c r="I32" s="32">
        <f>D32*F32</f>
        <v>146</v>
      </c>
      <c r="J32" s="12" t="s">
        <v>2</v>
      </c>
    </row>
    <row r="33" spans="2:10" ht="15" customHeight="1">
      <c r="B33" s="131" t="s">
        <v>76</v>
      </c>
      <c r="C33" s="133" t="s">
        <v>48</v>
      </c>
      <c r="D33" s="98" t="s">
        <v>49</v>
      </c>
      <c r="E33" s="135"/>
      <c r="F33" s="106" t="s">
        <v>77</v>
      </c>
      <c r="G33" s="107"/>
      <c r="H33" s="108"/>
      <c r="I33" s="98" t="s">
        <v>37</v>
      </c>
      <c r="J33" s="99"/>
    </row>
    <row r="34" spans="2:10" ht="15" customHeight="1">
      <c r="B34" s="132"/>
      <c r="C34" s="134"/>
      <c r="D34" s="100"/>
      <c r="E34" s="136"/>
      <c r="F34" s="42" t="s">
        <v>72</v>
      </c>
      <c r="G34" s="43" t="s">
        <v>73</v>
      </c>
      <c r="H34" s="44" t="s">
        <v>74</v>
      </c>
      <c r="I34" s="100"/>
      <c r="J34" s="101"/>
    </row>
    <row r="35" spans="2:10" ht="13.5">
      <c r="B35" s="36" t="s">
        <v>65</v>
      </c>
      <c r="C35" s="37" t="s">
        <v>41</v>
      </c>
      <c r="D35" s="38">
        <v>256</v>
      </c>
      <c r="E35" s="37" t="s">
        <v>50</v>
      </c>
      <c r="F35" s="68"/>
      <c r="G35" s="39"/>
      <c r="H35" s="69"/>
      <c r="I35" s="40">
        <f>D35*(F35+G35+H35)</f>
        <v>0</v>
      </c>
      <c r="J35" s="41" t="s">
        <v>50</v>
      </c>
    </row>
    <row r="36" spans="2:12" ht="13.5">
      <c r="B36" s="125" t="s">
        <v>68</v>
      </c>
      <c r="C36" s="17" t="s">
        <v>1</v>
      </c>
      <c r="D36" s="137">
        <v>1463</v>
      </c>
      <c r="E36" s="139" t="s">
        <v>51</v>
      </c>
      <c r="F36" s="70"/>
      <c r="G36" s="21"/>
      <c r="H36" s="71"/>
      <c r="I36" s="154">
        <f>ROUND((D36*(F37/40)*F36)+(D36*(G37/40)*G36)+(D36*(H37/40)*H36),0)</f>
        <v>0</v>
      </c>
      <c r="J36" s="129" t="s">
        <v>51</v>
      </c>
      <c r="L36" s="124"/>
    </row>
    <row r="37" spans="2:12" ht="13.5">
      <c r="B37" s="126"/>
      <c r="C37" s="4" t="s">
        <v>0</v>
      </c>
      <c r="D37" s="138"/>
      <c r="E37" s="140"/>
      <c r="F37" s="72"/>
      <c r="G37" s="22"/>
      <c r="H37" s="73"/>
      <c r="I37" s="155"/>
      <c r="J37" s="130"/>
      <c r="L37" s="124"/>
    </row>
    <row r="38" spans="2:10" ht="30" customHeight="1">
      <c r="B38" s="25">
        <v>4</v>
      </c>
      <c r="C38" s="11" t="s">
        <v>52</v>
      </c>
      <c r="D38" s="103" t="s">
        <v>53</v>
      </c>
      <c r="E38" s="103"/>
      <c r="F38" s="102" t="s">
        <v>71</v>
      </c>
      <c r="G38" s="103"/>
      <c r="H38" s="104"/>
      <c r="I38" s="102" t="s">
        <v>37</v>
      </c>
      <c r="J38" s="104"/>
    </row>
    <row r="39" spans="2:10" ht="13.5">
      <c r="B39" s="26" t="s">
        <v>63</v>
      </c>
      <c r="C39" s="2" t="s">
        <v>16</v>
      </c>
      <c r="D39" s="8">
        <v>371</v>
      </c>
      <c r="E39" s="2" t="s">
        <v>45</v>
      </c>
      <c r="F39" s="148"/>
      <c r="G39" s="149"/>
      <c r="H39" s="66" t="s">
        <v>40</v>
      </c>
      <c r="I39" s="31">
        <f>D39*F39</f>
        <v>0</v>
      </c>
      <c r="J39" s="13" t="s">
        <v>45</v>
      </c>
    </row>
    <row r="40" spans="2:10" ht="13.5">
      <c r="B40" s="27" t="s">
        <v>64</v>
      </c>
      <c r="C40" s="7" t="s">
        <v>17</v>
      </c>
      <c r="D40" s="6">
        <v>74</v>
      </c>
      <c r="E40" s="7" t="s">
        <v>45</v>
      </c>
      <c r="F40" s="150">
        <v>4</v>
      </c>
      <c r="G40" s="151"/>
      <c r="H40" s="14" t="s">
        <v>40</v>
      </c>
      <c r="I40" s="33">
        <f>D40*F40</f>
        <v>296</v>
      </c>
      <c r="J40" s="14" t="s">
        <v>45</v>
      </c>
    </row>
    <row r="41" spans="2:10" ht="13.5">
      <c r="B41" s="27" t="s">
        <v>65</v>
      </c>
      <c r="C41" s="7" t="s">
        <v>18</v>
      </c>
      <c r="D41" s="6">
        <v>7</v>
      </c>
      <c r="E41" s="7" t="s">
        <v>45</v>
      </c>
      <c r="F41" s="150">
        <v>4</v>
      </c>
      <c r="G41" s="151"/>
      <c r="H41" s="14" t="s">
        <v>40</v>
      </c>
      <c r="I41" s="33">
        <f>D41*F41</f>
        <v>28</v>
      </c>
      <c r="J41" s="14" t="s">
        <v>45</v>
      </c>
    </row>
    <row r="42" spans="2:10" ht="13.5">
      <c r="B42" s="28" t="s">
        <v>66</v>
      </c>
      <c r="C42" s="4" t="s">
        <v>19</v>
      </c>
      <c r="D42" s="9">
        <v>86</v>
      </c>
      <c r="E42" s="4" t="s">
        <v>45</v>
      </c>
      <c r="F42" s="152"/>
      <c r="G42" s="153"/>
      <c r="H42" s="67" t="s">
        <v>40</v>
      </c>
      <c r="I42" s="45">
        <f>D42*F42</f>
        <v>0</v>
      </c>
      <c r="J42" s="12" t="s">
        <v>45</v>
      </c>
    </row>
    <row r="43" spans="2:10" ht="29.25" customHeight="1">
      <c r="B43" s="25">
        <v>5</v>
      </c>
      <c r="C43" s="11" t="s">
        <v>54</v>
      </c>
      <c r="D43" s="103" t="s">
        <v>49</v>
      </c>
      <c r="E43" s="103"/>
      <c r="F43" s="102" t="s">
        <v>71</v>
      </c>
      <c r="G43" s="103"/>
      <c r="H43" s="104"/>
      <c r="I43" s="102" t="s">
        <v>37</v>
      </c>
      <c r="J43" s="104"/>
    </row>
    <row r="44" spans="2:10" ht="13.5">
      <c r="B44" s="26" t="s">
        <v>63</v>
      </c>
      <c r="C44" s="2" t="s">
        <v>55</v>
      </c>
      <c r="D44" s="8">
        <v>62</v>
      </c>
      <c r="E44" s="2" t="s">
        <v>45</v>
      </c>
      <c r="F44" s="152">
        <v>2</v>
      </c>
      <c r="G44" s="161"/>
      <c r="H44" s="66" t="s">
        <v>40</v>
      </c>
      <c r="I44" s="31">
        <f>D44*F44</f>
        <v>124</v>
      </c>
      <c r="J44" s="13" t="s">
        <v>45</v>
      </c>
    </row>
    <row r="45" spans="2:10" ht="13.5">
      <c r="B45" s="27" t="s">
        <v>64</v>
      </c>
      <c r="C45" s="7" t="s">
        <v>20</v>
      </c>
      <c r="D45" s="6">
        <v>6</v>
      </c>
      <c r="E45" s="7" t="s">
        <v>45</v>
      </c>
      <c r="F45" s="150">
        <v>2</v>
      </c>
      <c r="G45" s="158"/>
      <c r="H45" s="14" t="s">
        <v>40</v>
      </c>
      <c r="I45" s="33">
        <f>D45*F45</f>
        <v>12</v>
      </c>
      <c r="J45" s="14" t="s">
        <v>45</v>
      </c>
    </row>
    <row r="46" spans="2:10" ht="13.5">
      <c r="B46" s="28" t="s">
        <v>65</v>
      </c>
      <c r="C46" s="4" t="s">
        <v>21</v>
      </c>
      <c r="D46" s="9">
        <v>52</v>
      </c>
      <c r="E46" s="4" t="s">
        <v>45</v>
      </c>
      <c r="F46" s="159">
        <v>2</v>
      </c>
      <c r="G46" s="160"/>
      <c r="H46" s="67" t="s">
        <v>40</v>
      </c>
      <c r="I46" s="45">
        <f>D46*F46</f>
        <v>104</v>
      </c>
      <c r="J46" s="12" t="s">
        <v>45</v>
      </c>
    </row>
    <row r="47" spans="2:10" ht="30" customHeight="1">
      <c r="B47" s="25">
        <v>6</v>
      </c>
      <c r="C47" s="11" t="s">
        <v>56</v>
      </c>
      <c r="D47" s="103" t="s">
        <v>49</v>
      </c>
      <c r="E47" s="103"/>
      <c r="F47" s="102" t="s">
        <v>71</v>
      </c>
      <c r="G47" s="103"/>
      <c r="H47" s="104"/>
      <c r="I47" s="102" t="s">
        <v>37</v>
      </c>
      <c r="J47" s="104"/>
    </row>
    <row r="48" spans="2:10" ht="13.5">
      <c r="B48" s="26" t="s">
        <v>63</v>
      </c>
      <c r="C48" s="2" t="s">
        <v>22</v>
      </c>
      <c r="D48" s="8">
        <v>104</v>
      </c>
      <c r="E48" s="2" t="s">
        <v>45</v>
      </c>
      <c r="F48" s="148">
        <v>4</v>
      </c>
      <c r="G48" s="149"/>
      <c r="H48" s="66" t="s">
        <v>40</v>
      </c>
      <c r="I48" s="31">
        <f>D48*F48</f>
        <v>416</v>
      </c>
      <c r="J48" s="13" t="s">
        <v>45</v>
      </c>
    </row>
    <row r="49" spans="2:10" ht="13.5">
      <c r="B49" s="27" t="s">
        <v>64</v>
      </c>
      <c r="C49" s="7" t="s">
        <v>23</v>
      </c>
      <c r="D49" s="6">
        <v>132</v>
      </c>
      <c r="E49" s="7" t="s">
        <v>45</v>
      </c>
      <c r="F49" s="150">
        <v>4</v>
      </c>
      <c r="G49" s="151"/>
      <c r="H49" s="14" t="s">
        <v>40</v>
      </c>
      <c r="I49" s="33">
        <f>D49*F49</f>
        <v>528</v>
      </c>
      <c r="J49" s="14" t="s">
        <v>45</v>
      </c>
    </row>
    <row r="50" spans="2:10" ht="13.5">
      <c r="B50" s="27" t="s">
        <v>65</v>
      </c>
      <c r="C50" s="7" t="s">
        <v>24</v>
      </c>
      <c r="D50" s="6">
        <v>45</v>
      </c>
      <c r="E50" s="7" t="s">
        <v>45</v>
      </c>
      <c r="F50" s="150">
        <v>4</v>
      </c>
      <c r="G50" s="151"/>
      <c r="H50" s="14" t="s">
        <v>40</v>
      </c>
      <c r="I50" s="33">
        <f>D50*F50</f>
        <v>180</v>
      </c>
      <c r="J50" s="14" t="s">
        <v>45</v>
      </c>
    </row>
    <row r="51" spans="2:10" ht="13.5">
      <c r="B51" s="28" t="s">
        <v>66</v>
      </c>
      <c r="C51" s="4" t="s">
        <v>25</v>
      </c>
      <c r="D51" s="10">
        <v>60</v>
      </c>
      <c r="E51" s="4" t="s">
        <v>57</v>
      </c>
      <c r="F51" s="152">
        <v>4</v>
      </c>
      <c r="G51" s="153"/>
      <c r="H51" s="67" t="s">
        <v>40</v>
      </c>
      <c r="I51" s="45">
        <f>D51*F51</f>
        <v>240</v>
      </c>
      <c r="J51" s="12" t="s">
        <v>57</v>
      </c>
    </row>
    <row r="52" spans="2:10" ht="30" customHeight="1">
      <c r="B52" s="25">
        <v>7</v>
      </c>
      <c r="C52" s="11" t="s">
        <v>58</v>
      </c>
      <c r="D52" s="103" t="s">
        <v>59</v>
      </c>
      <c r="E52" s="103"/>
      <c r="F52" s="102" t="s">
        <v>71</v>
      </c>
      <c r="G52" s="103"/>
      <c r="H52" s="104"/>
      <c r="I52" s="102" t="s">
        <v>37</v>
      </c>
      <c r="J52" s="104"/>
    </row>
    <row r="53" spans="2:10" ht="13.5">
      <c r="B53" s="26" t="s">
        <v>63</v>
      </c>
      <c r="C53" s="2" t="s">
        <v>36</v>
      </c>
      <c r="D53" s="8">
        <v>670</v>
      </c>
      <c r="E53" s="2" t="s">
        <v>45</v>
      </c>
      <c r="F53" s="152"/>
      <c r="G53" s="161"/>
      <c r="H53" s="66" t="s">
        <v>40</v>
      </c>
      <c r="I53" s="31">
        <f aca="true" t="shared" si="1" ref="I53:I59">D53*F53</f>
        <v>0</v>
      </c>
      <c r="J53" s="13" t="s">
        <v>45</v>
      </c>
    </row>
    <row r="54" spans="2:10" ht="13.5">
      <c r="B54" s="27" t="s">
        <v>64</v>
      </c>
      <c r="C54" s="7" t="s">
        <v>26</v>
      </c>
      <c r="D54" s="6">
        <v>408</v>
      </c>
      <c r="E54" s="7" t="s">
        <v>45</v>
      </c>
      <c r="F54" s="150"/>
      <c r="G54" s="158"/>
      <c r="H54" s="14" t="s">
        <v>40</v>
      </c>
      <c r="I54" s="33">
        <f t="shared" si="1"/>
        <v>0</v>
      </c>
      <c r="J54" s="14" t="s">
        <v>45</v>
      </c>
    </row>
    <row r="55" spans="2:10" ht="13.5">
      <c r="B55" s="27" t="s">
        <v>65</v>
      </c>
      <c r="C55" s="7" t="s">
        <v>27</v>
      </c>
      <c r="D55" s="6">
        <v>19</v>
      </c>
      <c r="E55" s="7" t="s">
        <v>45</v>
      </c>
      <c r="F55" s="150">
        <v>4</v>
      </c>
      <c r="G55" s="158"/>
      <c r="H55" s="14" t="s">
        <v>40</v>
      </c>
      <c r="I55" s="33">
        <f t="shared" si="1"/>
        <v>76</v>
      </c>
      <c r="J55" s="14" t="s">
        <v>45</v>
      </c>
    </row>
    <row r="56" spans="2:10" ht="13.5">
      <c r="B56" s="27" t="s">
        <v>66</v>
      </c>
      <c r="C56" s="7" t="s">
        <v>28</v>
      </c>
      <c r="D56" s="6">
        <v>18</v>
      </c>
      <c r="E56" s="7" t="s">
        <v>45</v>
      </c>
      <c r="F56" s="150">
        <v>4</v>
      </c>
      <c r="G56" s="158"/>
      <c r="H56" s="14" t="s">
        <v>40</v>
      </c>
      <c r="I56" s="33">
        <f t="shared" si="1"/>
        <v>72</v>
      </c>
      <c r="J56" s="14" t="s">
        <v>45</v>
      </c>
    </row>
    <row r="57" spans="2:10" ht="13.5">
      <c r="B57" s="29" t="s">
        <v>67</v>
      </c>
      <c r="C57" s="7" t="s">
        <v>29</v>
      </c>
      <c r="D57" s="6">
        <v>1</v>
      </c>
      <c r="E57" s="7" t="s">
        <v>45</v>
      </c>
      <c r="F57" s="150">
        <v>4</v>
      </c>
      <c r="G57" s="158"/>
      <c r="H57" s="14" t="s">
        <v>40</v>
      </c>
      <c r="I57" s="33">
        <f t="shared" si="1"/>
        <v>4</v>
      </c>
      <c r="J57" s="14" t="s">
        <v>45</v>
      </c>
    </row>
    <row r="58" spans="2:10" ht="13.5">
      <c r="B58" s="29" t="s">
        <v>68</v>
      </c>
      <c r="C58" s="7" t="s">
        <v>30</v>
      </c>
      <c r="D58" s="6">
        <v>607</v>
      </c>
      <c r="E58" s="7" t="s">
        <v>45</v>
      </c>
      <c r="F58" s="150"/>
      <c r="G58" s="158"/>
      <c r="H58" s="14" t="s">
        <v>40</v>
      </c>
      <c r="I58" s="33">
        <f t="shared" si="1"/>
        <v>0</v>
      </c>
      <c r="J58" s="14" t="s">
        <v>45</v>
      </c>
    </row>
    <row r="59" spans="2:10" ht="13.5">
      <c r="B59" s="30" t="s">
        <v>69</v>
      </c>
      <c r="C59" s="4" t="s">
        <v>31</v>
      </c>
      <c r="D59" s="9">
        <v>208</v>
      </c>
      <c r="E59" s="4" t="s">
        <v>45</v>
      </c>
      <c r="F59" s="159"/>
      <c r="G59" s="160"/>
      <c r="H59" s="67" t="s">
        <v>40</v>
      </c>
      <c r="I59" s="46">
        <f t="shared" si="1"/>
        <v>0</v>
      </c>
      <c r="J59" s="15" t="s">
        <v>45</v>
      </c>
    </row>
    <row r="60" spans="2:10" ht="18" customHeight="1" thickBot="1">
      <c r="B60" s="20"/>
      <c r="C60" s="2"/>
      <c r="D60" s="2"/>
      <c r="E60" s="2"/>
      <c r="F60" s="16"/>
      <c r="G60" s="16"/>
      <c r="H60" s="16"/>
      <c r="I60" s="23"/>
      <c r="J60" s="3"/>
    </row>
    <row r="61" spans="3:10" ht="24" customHeight="1" thickBot="1">
      <c r="C61" s="118" t="s">
        <v>87</v>
      </c>
      <c r="D61" s="118"/>
      <c r="E61" s="60" t="s">
        <v>88</v>
      </c>
      <c r="F61" s="109" t="s">
        <v>38</v>
      </c>
      <c r="G61" s="110"/>
      <c r="H61" s="111"/>
      <c r="I61" s="58">
        <f>SUM(I14:I59)</f>
        <v>4014</v>
      </c>
      <c r="J61" s="18" t="s">
        <v>60</v>
      </c>
    </row>
    <row r="62" spans="3:10" ht="24" customHeight="1" thickBot="1">
      <c r="C62" s="57" t="s">
        <v>78</v>
      </c>
      <c r="D62" s="47"/>
      <c r="E62" s="47"/>
      <c r="F62" s="112" t="s">
        <v>39</v>
      </c>
      <c r="G62" s="113"/>
      <c r="H62" s="113"/>
      <c r="I62" s="59">
        <f>IF(ISERR(I61/I10),"",I61/I10)</f>
        <v>1003.5</v>
      </c>
      <c r="J62" s="19" t="s">
        <v>61</v>
      </c>
    </row>
    <row r="64" spans="2:10" ht="21" customHeight="1" thickBot="1">
      <c r="B64" s="114" t="s">
        <v>124</v>
      </c>
      <c r="C64" s="114"/>
      <c r="D64" s="114"/>
      <c r="E64" s="114"/>
      <c r="F64" s="114"/>
      <c r="G64" s="114"/>
      <c r="H64" s="61"/>
      <c r="I64" s="61"/>
      <c r="J64" s="61"/>
    </row>
    <row r="65" spans="2:10" ht="60" customHeight="1" thickBot="1">
      <c r="B65" s="162" t="s">
        <v>129</v>
      </c>
      <c r="C65" s="163"/>
      <c r="D65" s="163"/>
      <c r="E65" s="163"/>
      <c r="F65" s="163"/>
      <c r="G65" s="163"/>
      <c r="H65" s="163"/>
      <c r="I65" s="163"/>
      <c r="J65" s="164"/>
    </row>
    <row r="66" ht="9" customHeight="1"/>
  </sheetData>
  <sheetProtection sheet="1" objects="1" scenarios="1"/>
  <mergeCells count="89">
    <mergeCell ref="G7:J7"/>
    <mergeCell ref="B11:J11"/>
    <mergeCell ref="E4:J4"/>
    <mergeCell ref="G8:J8"/>
    <mergeCell ref="G5:J5"/>
    <mergeCell ref="G6:J6"/>
    <mergeCell ref="E9:F9"/>
    <mergeCell ref="B2:F2"/>
    <mergeCell ref="F62:H62"/>
    <mergeCell ref="C5:C8"/>
    <mergeCell ref="E8:F8"/>
    <mergeCell ref="E5:F5"/>
    <mergeCell ref="E6:F6"/>
    <mergeCell ref="E7:F7"/>
    <mergeCell ref="F53:G53"/>
    <mergeCell ref="F48:G48"/>
    <mergeCell ref="F49:G49"/>
    <mergeCell ref="B65:J65"/>
    <mergeCell ref="F54:G54"/>
    <mergeCell ref="F55:G55"/>
    <mergeCell ref="F56:G56"/>
    <mergeCell ref="F57:G57"/>
    <mergeCell ref="C61:D61"/>
    <mergeCell ref="F58:G58"/>
    <mergeCell ref="F59:G59"/>
    <mergeCell ref="B64:G64"/>
    <mergeCell ref="F61:H61"/>
    <mergeCell ref="F50:G50"/>
    <mergeCell ref="F51:G51"/>
    <mergeCell ref="F52:H52"/>
    <mergeCell ref="I33:J34"/>
    <mergeCell ref="F43:H43"/>
    <mergeCell ref="F47:H47"/>
    <mergeCell ref="F41:G41"/>
    <mergeCell ref="F45:G45"/>
    <mergeCell ref="F46:G46"/>
    <mergeCell ref="F44:G44"/>
    <mergeCell ref="L36:L37"/>
    <mergeCell ref="F39:G39"/>
    <mergeCell ref="F40:G40"/>
    <mergeCell ref="F22:G22"/>
    <mergeCell ref="F31:G31"/>
    <mergeCell ref="F42:G42"/>
    <mergeCell ref="F23:G23"/>
    <mergeCell ref="F24:G24"/>
    <mergeCell ref="F25:G25"/>
    <mergeCell ref="F26:G26"/>
    <mergeCell ref="F32:G32"/>
    <mergeCell ref="F33:H33"/>
    <mergeCell ref="F27:G27"/>
    <mergeCell ref="F38:H38"/>
    <mergeCell ref="N4:P4"/>
    <mergeCell ref="I47:J47"/>
    <mergeCell ref="I52:J52"/>
    <mergeCell ref="I43:J43"/>
    <mergeCell ref="I38:J38"/>
    <mergeCell ref="G9:J9"/>
    <mergeCell ref="E10:H10"/>
    <mergeCell ref="F13:H13"/>
    <mergeCell ref="F20:G20"/>
    <mergeCell ref="F21:G21"/>
    <mergeCell ref="B36:B37"/>
    <mergeCell ref="I28:J28"/>
    <mergeCell ref="I36:I37"/>
    <mergeCell ref="J36:J37"/>
    <mergeCell ref="B33:B34"/>
    <mergeCell ref="C33:C34"/>
    <mergeCell ref="D33:E34"/>
    <mergeCell ref="F28:H28"/>
    <mergeCell ref="F29:G29"/>
    <mergeCell ref="F30:G30"/>
    <mergeCell ref="D43:E43"/>
    <mergeCell ref="D47:E47"/>
    <mergeCell ref="D52:E52"/>
    <mergeCell ref="D19:E19"/>
    <mergeCell ref="D28:E28"/>
    <mergeCell ref="D38:E38"/>
    <mergeCell ref="D36:D37"/>
    <mergeCell ref="E36:E37"/>
    <mergeCell ref="C12:E12"/>
    <mergeCell ref="I13:J13"/>
    <mergeCell ref="I19:J19"/>
    <mergeCell ref="D13:E13"/>
    <mergeCell ref="F14:G14"/>
    <mergeCell ref="F15:G15"/>
    <mergeCell ref="F16:G16"/>
    <mergeCell ref="F17:G17"/>
    <mergeCell ref="F18:G18"/>
    <mergeCell ref="F19:H19"/>
  </mergeCells>
  <conditionalFormatting sqref="I35:I37 I60:I61">
    <cfRule type="cellIs" priority="1" dxfId="0" operator="lessThan" stopIfTrue="1">
      <formula>1</formula>
    </cfRule>
  </conditionalFormatting>
  <conditionalFormatting sqref="I14:I18 I20:I27 I29:I32 I39:I42 I44:I46 I48:I51 I53:I59">
    <cfRule type="cellIs" priority="2" dxfId="1" operator="lessThan" stopIfTrue="1">
      <formula>1</formula>
    </cfRule>
  </conditionalFormatting>
  <dataValidations count="12">
    <dataValidation type="whole" operator="equal" allowBlank="1" showInputMessage="1" showErrorMessage="1" errorTitle="　入力方法が正しくありません！" error="該当する家族がいる場合、その列に半角数字の 「1」 を入力して下さい。&#10;削除したい場合には、「Del」 キーを使用して下さい。" imeMode="halfAlpha" sqref="F60">
      <formula1>1</formula1>
    </dataValidation>
    <dataValidation type="list" operator="equal" allowBlank="1" showDropDown="1" showInputMessage="1" showErrorMessage="1" promptTitle="このセルには入力できません！" prompt="&#10;この項目は、世帯全体でカウントします。" errorTitle="　入力箇所が正しくありません！" error="この項目は、世帯全体でカウントします。&#10;「キャンセル」 をクリックして、入力操作を中止して下さい。" imeMode="halfAlpha" sqref="G60:H60">
      <formula1>"eny"</formula1>
    </dataValidation>
    <dataValidation type="list" allowBlank="1" showDropDown="1" showInputMessage="1" showErrorMessage="1" promptTitle="このセルには入力できません！" prompt="&#10;家族１～６の列に 「1」 を入力すれば、自動的に小計が出ます。" errorTitle="　このセルには入力できません！" error="家族１～６の列に 「1」 を入力すれば、自動的に小計が出ます。" sqref="I60">
      <formula1>"eny"</formula1>
    </dataValidation>
    <dataValidation type="list" allowBlank="1" showDropDown="1" showInputMessage="1" showErrorMessage="1" promptTitle="入力するセルが違います！" prompt="&#10;左側にある空白のセルに家族人数を入力して下さい。" errorTitle="入力するセルが違います！" error="「キャンセル」 をクリックして、&#10;左側にある空白のセルに家族人数を入力して下さい。" sqref="J10">
      <formula1>"eny"</formula1>
    </dataValidation>
    <dataValidation type="whole" operator="greaterThanOrEqual" allowBlank="1" showInputMessage="1" showErrorMessage="1" errorTitle="入力が正しくありません！" error="半角の数字で、家族の人数を入力して下さい。&#10;（１人以上）" imeMode="halfAlpha" sqref="I10">
      <formula1>1</formula1>
    </dataValidation>
    <dataValidation type="whole" operator="greaterThanOrEqual" allowBlank="1" showInputMessage="1" showErrorMessage="1" promptTitle="往復の距離数を入力！" prompt="&#10;往復の距離数を「km」の単位（整数）で入力して下さい。" errorTitle="　入力方法が正しくありません！" error="該当する家族がいる場合、その列に往復の距離数を「1km」以上で入力して下さい。&#10;削除したい場合には、「Del」 キーを使用して下さい。" imeMode="halfAlpha" sqref="F37:H37">
      <formula1>1</formula1>
    </dataValidation>
    <dataValidation type="list" allowBlank="1" showDropDown="1" showInputMessage="1" showErrorMessage="1" promptTitle="このセルには入力できません！" prompt="&#10;自動集計されます。" errorTitle="このセルには入力できません！" error="自動集計されます。" sqref="I61:I62">
      <formula1>"eny"</formula1>
    </dataValidation>
    <dataValidation type="whole" operator="greaterThanOrEqual" allowBlank="1" showInputMessage="1" showErrorMessage="1" promptTitle="入力時の注意！" prompt="&#10;このセルには、往復の距離数（1km以上）を入力して下さい。&#10;１ヶ月間「毎日」、自動車の利用をやめた場合には、この項目で計算します。&#10;そうでない場合には、⑥の項目で、１週間当たりで何回控えたかにより計算します。" errorTitle="　入力方法が正しくありません！" error="このセルには、往復の距離数（1km以上）を入力して下さい。" imeMode="halfAlpha" sqref="F35:H35">
      <formula1>1</formula1>
    </dataValidation>
    <dataValidation type="whole" allowBlank="1" showInputMessage="1" showErrorMessage="1" promptTitle="車を控える回数を入力！" prompt="&#10;１週間に何回控えるか、「１～７」(日）の数字を入力して下さい。&#10;１ヶ月間「毎日」、自動車の利用をやめた場合には、③の項目で、その距離数から計算します。" errorTitle="　入力方法が正しくありません！" error="該当する家族がいる場合、その列に１週間に何回控えるか、「１～７」(日）の数字を入力して下さい。&#10;削除したい場合には、「Del」 キーを使用して下さい。" imeMode="halfAlpha" sqref="F36:H36">
      <formula1>1</formula1>
      <formula2>7</formula2>
    </dataValidation>
    <dataValidation type="list" allowBlank="1" showDropDown="1" showInputMessage="1" showErrorMessage="1" promptTitle="このセルには入力できません！" prompt="&#10;車１～３の列に、往復の距離数（1km以上）を入力して下さい。" errorTitle="　このセルには入力できません！" error="車１～３の列に、往復の距離数（1km以上）を入力すれば、自動的に小計が出ます。" sqref="I35">
      <formula1>"eny"</formula1>
    </dataValidation>
    <dataValidation type="list" allowBlank="1" showDropDown="1" showInputMessage="1" showErrorMessage="1" promptTitle="このセルには入力できません！" prompt="&#10;左にある欄に、このアクションをする人数を入力すれば、自動的に小計が出ます。" errorTitle="　このセルには入力できません！" error="&#10;左にある欄に、このアクションをする人数を入力すれば、自動的に小計が出ます。" sqref="I14:I18 I20:I27 I29:I32 I39:I42 I44:I46 I48:I51 I53:I59">
      <formula1>"eny"</formula1>
    </dataValidation>
    <dataValidation allowBlank="1" showInputMessage="1" showErrorMessage="1" promptTitle="このセルには入力できません！" prompt="&#10;該当する車（１～３）の列に、週に何回控えるか（上段）と往復何kmか（下段）を入力すれば、自動的に小計が出ます。" errorTitle="　このセルには入力できません！" error="該当する車の列で、上段と下段に入力すれば、自動的に小計が出ます。" sqref="I36:I37"/>
  </dataValidations>
  <hyperlinks>
    <hyperlink ref="C10" r:id="rId1" display="mailto:action-1@eny.jp"/>
  </hyperlinks>
  <printOptions/>
  <pageMargins left="1.968503937007874" right="0" top="0.7874015748031497" bottom="0" header="0.5118110236220472" footer="0.5118110236220472"/>
  <pageSetup horizontalDpi="600" verticalDpi="600" orientation="portrait" paperSize="8" scale="95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7" sqref="L7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7" sqref="L7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夢現代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松村</dc:creator>
  <cp:keywords/>
  <dc:description/>
  <cp:lastModifiedBy>松村</cp:lastModifiedBy>
  <cp:lastPrinted>2008-09-19T06:39:11Z</cp:lastPrinted>
  <dcterms:created xsi:type="dcterms:W3CDTF">2008-05-29T09:32:15Z</dcterms:created>
  <dcterms:modified xsi:type="dcterms:W3CDTF">2008-09-19T10:55:49Z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